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eleva_ns\Desktop\Градостроительство\ПОРЯДКИ ИЗМЕНЕНИЯ\Краткосрочный план апрель 2020 (2020-2022)\"/>
    </mc:Choice>
  </mc:AlternateContent>
  <bookViews>
    <workbookView xWindow="0" yWindow="0" windowWidth="28800" windowHeight="11700" tabRatio="0"/>
  </bookViews>
  <sheets>
    <sheet name="TDSheet" sheetId="1" r:id="rId1"/>
  </sheets>
  <definedNames>
    <definedName name="_xlnm._FilterDatabase" localSheetId="0" hidden="1">TDSheet!$A$8:$R$8</definedName>
  </definedNames>
  <calcPr calcId="162913" refMode="R1C1"/>
</workbook>
</file>

<file path=xl/calcChain.xml><?xml version="1.0" encoding="utf-8"?>
<calcChain xmlns="http://schemas.openxmlformats.org/spreadsheetml/2006/main">
  <c r="C656" i="1" l="1"/>
  <c r="K918" i="1"/>
  <c r="K297" i="1"/>
  <c r="C296" i="1"/>
  <c r="C295" i="1"/>
  <c r="C294" i="1"/>
  <c r="C161" i="1"/>
  <c r="C162" i="1"/>
  <c r="C163" i="1"/>
  <c r="C164" i="1"/>
  <c r="C165" i="1"/>
  <c r="C166" i="1"/>
  <c r="C167" i="1"/>
  <c r="C168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O983" i="1"/>
  <c r="K983" i="1"/>
  <c r="O979" i="1"/>
  <c r="G979" i="1"/>
  <c r="F979" i="1"/>
  <c r="O975" i="1"/>
  <c r="K975" i="1"/>
  <c r="O971" i="1"/>
  <c r="K971" i="1"/>
  <c r="O962" i="1"/>
  <c r="K962" i="1"/>
  <c r="O958" i="1"/>
  <c r="K958" i="1"/>
  <c r="K954" i="1"/>
  <c r="O954" i="1"/>
  <c r="O950" i="1"/>
  <c r="M950" i="1"/>
  <c r="O946" i="1"/>
  <c r="E946" i="1"/>
  <c r="O942" i="1"/>
  <c r="K942" i="1"/>
  <c r="O938" i="1"/>
  <c r="K938" i="1"/>
  <c r="G934" i="1"/>
  <c r="L934" i="1"/>
  <c r="L984" i="1" s="1"/>
  <c r="O934" i="1"/>
  <c r="F930" i="1"/>
  <c r="O930" i="1"/>
  <c r="E926" i="1"/>
  <c r="O926" i="1"/>
  <c r="K922" i="1"/>
  <c r="O922" i="1"/>
  <c r="O918" i="1"/>
  <c r="K904" i="1"/>
  <c r="O904" i="1"/>
  <c r="K900" i="1"/>
  <c r="O900" i="1"/>
  <c r="K896" i="1"/>
  <c r="O896" i="1"/>
  <c r="K892" i="1"/>
  <c r="O892" i="1"/>
  <c r="D886" i="1"/>
  <c r="F886" i="1"/>
  <c r="H886" i="1"/>
  <c r="K886" i="1"/>
  <c r="M886" i="1"/>
  <c r="O886" i="1"/>
  <c r="K876" i="1"/>
  <c r="O876" i="1"/>
  <c r="K872" i="1"/>
  <c r="O872" i="1"/>
  <c r="D865" i="1"/>
  <c r="E865" i="1"/>
  <c r="F865" i="1"/>
  <c r="G865" i="1"/>
  <c r="K865" i="1"/>
  <c r="O865" i="1"/>
  <c r="D849" i="1"/>
  <c r="F849" i="1"/>
  <c r="G849" i="1"/>
  <c r="H849" i="1"/>
  <c r="O849" i="1"/>
  <c r="D845" i="1"/>
  <c r="E845" i="1"/>
  <c r="F845" i="1"/>
  <c r="G845" i="1"/>
  <c r="H845" i="1"/>
  <c r="J845" i="1"/>
  <c r="J984" i="1" s="1"/>
  <c r="K845" i="1"/>
  <c r="M845" i="1"/>
  <c r="O845" i="1"/>
  <c r="K747" i="1"/>
  <c r="M747" i="1"/>
  <c r="O747" i="1"/>
  <c r="K734" i="1"/>
  <c r="O734" i="1"/>
  <c r="K725" i="1"/>
  <c r="O725" i="1"/>
  <c r="K721" i="1"/>
  <c r="O721" i="1"/>
  <c r="K717" i="1"/>
  <c r="O717" i="1"/>
  <c r="D713" i="1"/>
  <c r="F713" i="1"/>
  <c r="G713" i="1"/>
  <c r="K713" i="1"/>
  <c r="O713" i="1"/>
  <c r="K705" i="1"/>
  <c r="O705" i="1"/>
  <c r="K701" i="1"/>
  <c r="O701" i="1"/>
  <c r="E697" i="1"/>
  <c r="K697" i="1"/>
  <c r="O697" i="1"/>
  <c r="K692" i="1"/>
  <c r="O692" i="1"/>
  <c r="K688" i="1"/>
  <c r="O688" i="1"/>
  <c r="M684" i="1"/>
  <c r="O684" i="1"/>
  <c r="D680" i="1"/>
  <c r="F680" i="1"/>
  <c r="G680" i="1"/>
  <c r="O680" i="1"/>
  <c r="K676" i="1"/>
  <c r="O676" i="1"/>
  <c r="K672" i="1"/>
  <c r="O672" i="1"/>
  <c r="K668" i="1"/>
  <c r="O668" i="1"/>
  <c r="J664" i="1"/>
  <c r="K664" i="1"/>
  <c r="O664" i="1"/>
  <c r="F650" i="1"/>
  <c r="H650" i="1"/>
  <c r="K650" i="1"/>
  <c r="M650" i="1"/>
  <c r="O650" i="1"/>
  <c r="D643" i="1"/>
  <c r="E643" i="1"/>
  <c r="F643" i="1"/>
  <c r="G643" i="1"/>
  <c r="H643" i="1"/>
  <c r="K643" i="1"/>
  <c r="O643" i="1"/>
  <c r="D632" i="1"/>
  <c r="E632" i="1"/>
  <c r="O632" i="1"/>
  <c r="K628" i="1"/>
  <c r="O628" i="1"/>
  <c r="K619" i="1"/>
  <c r="O619" i="1"/>
  <c r="D615" i="1"/>
  <c r="O615" i="1"/>
  <c r="K609" i="1"/>
  <c r="M609" i="1"/>
  <c r="O609" i="1"/>
  <c r="D592" i="1"/>
  <c r="F592" i="1"/>
  <c r="G592" i="1"/>
  <c r="H592" i="1"/>
  <c r="O592" i="1"/>
  <c r="D588" i="1"/>
  <c r="E588" i="1"/>
  <c r="F588" i="1"/>
  <c r="G588" i="1"/>
  <c r="H588" i="1"/>
  <c r="J588" i="1"/>
  <c r="K588" i="1"/>
  <c r="L588" i="1"/>
  <c r="L726" i="1" s="1"/>
  <c r="M588" i="1"/>
  <c r="O588" i="1"/>
  <c r="K476" i="1"/>
  <c r="O476" i="1"/>
  <c r="K472" i="1"/>
  <c r="O472" i="1"/>
  <c r="K459" i="1"/>
  <c r="O459" i="1"/>
  <c r="D451" i="1"/>
  <c r="E451" i="1"/>
  <c r="F451" i="1"/>
  <c r="G451" i="1"/>
  <c r="O451" i="1"/>
  <c r="C982" i="1"/>
  <c r="C983" i="1" s="1"/>
  <c r="C978" i="1"/>
  <c r="C979" i="1" s="1"/>
  <c r="C974" i="1"/>
  <c r="C975" i="1" s="1"/>
  <c r="C970" i="1"/>
  <c r="C969" i="1"/>
  <c r="C968" i="1"/>
  <c r="C967" i="1"/>
  <c r="C966" i="1"/>
  <c r="C965" i="1"/>
  <c r="C961" i="1"/>
  <c r="C962" i="1" s="1"/>
  <c r="C957" i="1"/>
  <c r="C958" i="1" s="1"/>
  <c r="C953" i="1"/>
  <c r="C954" i="1" s="1"/>
  <c r="C949" i="1"/>
  <c r="C950" i="1" s="1"/>
  <c r="C945" i="1"/>
  <c r="C946" i="1" s="1"/>
  <c r="C941" i="1"/>
  <c r="C942" i="1" s="1"/>
  <c r="C937" i="1"/>
  <c r="C938" i="1" s="1"/>
  <c r="C933" i="1"/>
  <c r="C934" i="1" s="1"/>
  <c r="C929" i="1"/>
  <c r="C930" i="1" s="1"/>
  <c r="C925" i="1"/>
  <c r="C926" i="1" s="1"/>
  <c r="C921" i="1"/>
  <c r="C922" i="1" s="1"/>
  <c r="C917" i="1"/>
  <c r="C916" i="1"/>
  <c r="C915" i="1"/>
  <c r="C914" i="1"/>
  <c r="C913" i="1"/>
  <c r="C912" i="1"/>
  <c r="C911" i="1"/>
  <c r="C910" i="1"/>
  <c r="C918" i="1" s="1"/>
  <c r="C909" i="1"/>
  <c r="C908" i="1"/>
  <c r="C907" i="1"/>
  <c r="C903" i="1"/>
  <c r="C904" i="1" s="1"/>
  <c r="C899" i="1"/>
  <c r="C900" i="1" s="1"/>
  <c r="C895" i="1"/>
  <c r="C896" i="1" s="1"/>
  <c r="C891" i="1"/>
  <c r="C890" i="1"/>
  <c r="C889" i="1"/>
  <c r="C885" i="1"/>
  <c r="C884" i="1"/>
  <c r="C883" i="1"/>
  <c r="C882" i="1"/>
  <c r="C881" i="1"/>
  <c r="C880" i="1"/>
  <c r="C879" i="1"/>
  <c r="C875" i="1"/>
  <c r="C876" i="1" s="1"/>
  <c r="C871" i="1"/>
  <c r="C870" i="1"/>
  <c r="C869" i="1"/>
  <c r="C868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48" i="1"/>
  <c r="C849" i="1" s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6" i="1"/>
  <c r="C745" i="1"/>
  <c r="C744" i="1"/>
  <c r="C743" i="1"/>
  <c r="C742" i="1"/>
  <c r="C741" i="1"/>
  <c r="C740" i="1"/>
  <c r="C739" i="1"/>
  <c r="C738" i="1"/>
  <c r="C737" i="1"/>
  <c r="C747" i="1" s="1"/>
  <c r="C733" i="1"/>
  <c r="C732" i="1"/>
  <c r="C731" i="1"/>
  <c r="C730" i="1"/>
  <c r="C734" i="1" s="1"/>
  <c r="C724" i="1"/>
  <c r="C725" i="1" s="1"/>
  <c r="C720" i="1"/>
  <c r="C721" i="1" s="1"/>
  <c r="C716" i="1"/>
  <c r="C717" i="1" s="1"/>
  <c r="C712" i="1"/>
  <c r="C711" i="1"/>
  <c r="C710" i="1"/>
  <c r="C709" i="1"/>
  <c r="C708" i="1"/>
  <c r="C713" i="1" s="1"/>
  <c r="C704" i="1"/>
  <c r="C705" i="1" s="1"/>
  <c r="C700" i="1"/>
  <c r="C701" i="1" s="1"/>
  <c r="C696" i="1"/>
  <c r="C695" i="1"/>
  <c r="C697" i="1" s="1"/>
  <c r="C691" i="1"/>
  <c r="C692" i="1" s="1"/>
  <c r="C687" i="1"/>
  <c r="C688" i="1" s="1"/>
  <c r="C683" i="1"/>
  <c r="C684" i="1" s="1"/>
  <c r="C679" i="1"/>
  <c r="C680" i="1" s="1"/>
  <c r="C675" i="1"/>
  <c r="C676" i="1" s="1"/>
  <c r="C671" i="1"/>
  <c r="C672" i="1" s="1"/>
  <c r="C667" i="1"/>
  <c r="C668" i="1" s="1"/>
  <c r="C663" i="1"/>
  <c r="C662" i="1"/>
  <c r="C661" i="1"/>
  <c r="C660" i="1"/>
  <c r="C659" i="1"/>
  <c r="C658" i="1"/>
  <c r="C657" i="1"/>
  <c r="C655" i="1"/>
  <c r="C654" i="1"/>
  <c r="C653" i="1"/>
  <c r="C664" i="1" s="1"/>
  <c r="C649" i="1"/>
  <c r="C648" i="1"/>
  <c r="C647" i="1"/>
  <c r="C646" i="1"/>
  <c r="C642" i="1"/>
  <c r="C641" i="1"/>
  <c r="C640" i="1"/>
  <c r="C639" i="1"/>
  <c r="C638" i="1"/>
  <c r="C637" i="1"/>
  <c r="C636" i="1"/>
  <c r="C635" i="1"/>
  <c r="C631" i="1"/>
  <c r="C632" i="1" s="1"/>
  <c r="C627" i="1"/>
  <c r="C626" i="1"/>
  <c r="C625" i="1"/>
  <c r="C624" i="1"/>
  <c r="C623" i="1"/>
  <c r="C622" i="1"/>
  <c r="C628" i="1" s="1"/>
  <c r="C618" i="1"/>
  <c r="C619" i="1" s="1"/>
  <c r="C614" i="1"/>
  <c r="C613" i="1"/>
  <c r="C612" i="1"/>
  <c r="C615" i="1" s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609" i="1" s="1"/>
  <c r="C596" i="1"/>
  <c r="C595" i="1"/>
  <c r="C591" i="1"/>
  <c r="C592" i="1" s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5" i="1"/>
  <c r="C476" i="1" s="1"/>
  <c r="C471" i="1"/>
  <c r="C470" i="1"/>
  <c r="C469" i="1"/>
  <c r="C468" i="1"/>
  <c r="C467" i="1"/>
  <c r="C466" i="1"/>
  <c r="C465" i="1"/>
  <c r="C464" i="1"/>
  <c r="C463" i="1"/>
  <c r="C462" i="1"/>
  <c r="C458" i="1"/>
  <c r="C457" i="1"/>
  <c r="C456" i="1"/>
  <c r="C455" i="1"/>
  <c r="C454" i="1"/>
  <c r="C450" i="1"/>
  <c r="C451" i="1" s="1"/>
  <c r="K445" i="1"/>
  <c r="O445" i="1"/>
  <c r="D440" i="1"/>
  <c r="E440" i="1"/>
  <c r="E446" i="1" s="1"/>
  <c r="F440" i="1"/>
  <c r="G440" i="1"/>
  <c r="M440" i="1"/>
  <c r="O440" i="1"/>
  <c r="E435" i="1"/>
  <c r="F435" i="1"/>
  <c r="K435" i="1"/>
  <c r="O435" i="1"/>
  <c r="E430" i="1"/>
  <c r="F430" i="1"/>
  <c r="G430" i="1"/>
  <c r="K430" i="1"/>
  <c r="M430" i="1"/>
  <c r="O430" i="1"/>
  <c r="K421" i="1"/>
  <c r="O421" i="1"/>
  <c r="K417" i="1"/>
  <c r="O417" i="1"/>
  <c r="E413" i="1"/>
  <c r="K413" i="1"/>
  <c r="O413" i="1"/>
  <c r="K408" i="1"/>
  <c r="O408" i="1"/>
  <c r="O404" i="1"/>
  <c r="K404" i="1"/>
  <c r="D397" i="1"/>
  <c r="K397" i="1"/>
  <c r="O397" i="1"/>
  <c r="K392" i="1"/>
  <c r="M392" i="1"/>
  <c r="O392" i="1"/>
  <c r="K386" i="1"/>
  <c r="O386" i="1"/>
  <c r="D381" i="1"/>
  <c r="E381" i="1"/>
  <c r="O381" i="1"/>
  <c r="E372" i="1"/>
  <c r="F372" i="1"/>
  <c r="G372" i="1"/>
  <c r="M372" i="1"/>
  <c r="O372" i="1"/>
  <c r="K365" i="1"/>
  <c r="O365" i="1"/>
  <c r="K361" i="1"/>
  <c r="O361" i="1"/>
  <c r="M354" i="1"/>
  <c r="O354" i="1"/>
  <c r="K350" i="1"/>
  <c r="O350" i="1"/>
  <c r="G346" i="1"/>
  <c r="L346" i="1"/>
  <c r="M346" i="1"/>
  <c r="O346" i="1"/>
  <c r="D342" i="1"/>
  <c r="F342" i="1"/>
  <c r="G342" i="1"/>
  <c r="O342" i="1"/>
  <c r="D338" i="1"/>
  <c r="E338" i="1"/>
  <c r="O338" i="1"/>
  <c r="G332" i="1"/>
  <c r="K332" i="1"/>
  <c r="O332" i="1"/>
  <c r="K328" i="1"/>
  <c r="O328" i="1"/>
  <c r="E316" i="1"/>
  <c r="K316" i="1"/>
  <c r="O316" i="1"/>
  <c r="E309" i="1"/>
  <c r="O309" i="1"/>
  <c r="E304" i="1"/>
  <c r="K304" i="1"/>
  <c r="O304" i="1"/>
  <c r="D291" i="1"/>
  <c r="E291" i="1"/>
  <c r="F291" i="1"/>
  <c r="G291" i="1"/>
  <c r="K291" i="1"/>
  <c r="M291" i="1"/>
  <c r="O291" i="1"/>
  <c r="E282" i="1"/>
  <c r="K282" i="1"/>
  <c r="O282" i="1"/>
  <c r="D275" i="1"/>
  <c r="K275" i="1"/>
  <c r="O275" i="1"/>
  <c r="O269" i="1"/>
  <c r="K269" i="1"/>
  <c r="O265" i="1"/>
  <c r="K265" i="1"/>
  <c r="O260" i="1"/>
  <c r="G260" i="1"/>
  <c r="F260" i="1"/>
  <c r="K255" i="1"/>
  <c r="M255" i="1"/>
  <c r="O255" i="1"/>
  <c r="O245" i="1"/>
  <c r="K245" i="1"/>
  <c r="E241" i="1"/>
  <c r="F241" i="1"/>
  <c r="H241" i="1"/>
  <c r="K241" i="1"/>
  <c r="M241" i="1"/>
  <c r="O241" i="1"/>
  <c r="D231" i="1"/>
  <c r="E231" i="1"/>
  <c r="F231" i="1"/>
  <c r="H231" i="1"/>
  <c r="J231" i="1"/>
  <c r="K231" i="1"/>
  <c r="O231" i="1"/>
  <c r="M213" i="1"/>
  <c r="O213" i="1"/>
  <c r="K213" i="1"/>
  <c r="K209" i="1"/>
  <c r="M209" i="1"/>
  <c r="O209" i="1"/>
  <c r="J200" i="1"/>
  <c r="K200" i="1"/>
  <c r="K195" i="1"/>
  <c r="O195" i="1"/>
  <c r="K180" i="1"/>
  <c r="O180" i="1"/>
  <c r="D176" i="1"/>
  <c r="E176" i="1"/>
  <c r="F176" i="1"/>
  <c r="G176" i="1"/>
  <c r="H176" i="1"/>
  <c r="J176" i="1"/>
  <c r="K176" i="1"/>
  <c r="L176" i="1"/>
  <c r="M176" i="1"/>
  <c r="N176" i="1"/>
  <c r="N446" i="1" s="1"/>
  <c r="O176" i="1"/>
  <c r="E37" i="1"/>
  <c r="F37" i="1"/>
  <c r="G37" i="1"/>
  <c r="O37" i="1"/>
  <c r="K33" i="1"/>
  <c r="M33" i="1"/>
  <c r="O33" i="1"/>
  <c r="K18" i="1"/>
  <c r="O18" i="1"/>
  <c r="C444" i="1"/>
  <c r="C443" i="1"/>
  <c r="C439" i="1"/>
  <c r="C438" i="1"/>
  <c r="C434" i="1"/>
  <c r="C433" i="1"/>
  <c r="C429" i="1"/>
  <c r="C428" i="1"/>
  <c r="C427" i="1"/>
  <c r="C426" i="1"/>
  <c r="C425" i="1"/>
  <c r="C424" i="1"/>
  <c r="C420" i="1"/>
  <c r="C421" i="1" s="1"/>
  <c r="C416" i="1"/>
  <c r="C417" i="1" s="1"/>
  <c r="C412" i="1"/>
  <c r="C411" i="1"/>
  <c r="C407" i="1"/>
  <c r="C408" i="1" s="1"/>
  <c r="C403" i="1"/>
  <c r="C402" i="1"/>
  <c r="C401" i="1"/>
  <c r="C400" i="1"/>
  <c r="C396" i="1"/>
  <c r="C395" i="1"/>
  <c r="C391" i="1"/>
  <c r="C390" i="1"/>
  <c r="C389" i="1"/>
  <c r="C385" i="1"/>
  <c r="C384" i="1"/>
  <c r="C380" i="1"/>
  <c r="C379" i="1"/>
  <c r="C378" i="1"/>
  <c r="C377" i="1"/>
  <c r="C376" i="1"/>
  <c r="C375" i="1"/>
  <c r="C371" i="1"/>
  <c r="C370" i="1"/>
  <c r="C369" i="1"/>
  <c r="C368" i="1"/>
  <c r="C364" i="1"/>
  <c r="C365" i="1" s="1"/>
  <c r="C360" i="1"/>
  <c r="C359" i="1"/>
  <c r="C358" i="1"/>
  <c r="C357" i="1"/>
  <c r="C353" i="1"/>
  <c r="C354" i="1" s="1"/>
  <c r="C349" i="1"/>
  <c r="C350" i="1" s="1"/>
  <c r="C345" i="1"/>
  <c r="C346" i="1" s="1"/>
  <c r="C341" i="1"/>
  <c r="C342" i="1" s="1"/>
  <c r="C337" i="1"/>
  <c r="C336" i="1"/>
  <c r="C335" i="1"/>
  <c r="C331" i="1"/>
  <c r="C332" i="1" s="1"/>
  <c r="C327" i="1"/>
  <c r="C326" i="1"/>
  <c r="C325" i="1"/>
  <c r="C324" i="1"/>
  <c r="C323" i="1"/>
  <c r="C322" i="1"/>
  <c r="C321" i="1"/>
  <c r="C320" i="1"/>
  <c r="C319" i="1"/>
  <c r="C315" i="1"/>
  <c r="C314" i="1"/>
  <c r="C313" i="1"/>
  <c r="C312" i="1"/>
  <c r="C308" i="1"/>
  <c r="C307" i="1"/>
  <c r="C303" i="1"/>
  <c r="C302" i="1"/>
  <c r="C301" i="1"/>
  <c r="C300" i="1"/>
  <c r="C290" i="1"/>
  <c r="C289" i="1"/>
  <c r="C288" i="1"/>
  <c r="C287" i="1"/>
  <c r="C286" i="1"/>
  <c r="C285" i="1"/>
  <c r="C281" i="1"/>
  <c r="C280" i="1"/>
  <c r="C279" i="1"/>
  <c r="C278" i="1"/>
  <c r="C274" i="1"/>
  <c r="C273" i="1"/>
  <c r="C272" i="1"/>
  <c r="C268" i="1"/>
  <c r="C269" i="1" s="1"/>
  <c r="C264" i="1"/>
  <c r="C263" i="1"/>
  <c r="C259" i="1"/>
  <c r="C258" i="1"/>
  <c r="C254" i="1"/>
  <c r="C253" i="1"/>
  <c r="C252" i="1"/>
  <c r="C251" i="1"/>
  <c r="C250" i="1"/>
  <c r="C249" i="1"/>
  <c r="C248" i="1"/>
  <c r="C244" i="1"/>
  <c r="C245" i="1" s="1"/>
  <c r="C240" i="1"/>
  <c r="C239" i="1"/>
  <c r="C238" i="1"/>
  <c r="C237" i="1"/>
  <c r="C236" i="1"/>
  <c r="C235" i="1"/>
  <c r="C234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2" i="1"/>
  <c r="C213" i="1" s="1"/>
  <c r="C208" i="1"/>
  <c r="C207" i="1"/>
  <c r="C206" i="1"/>
  <c r="C205" i="1"/>
  <c r="C204" i="1"/>
  <c r="C203" i="1"/>
  <c r="C199" i="1"/>
  <c r="C198" i="1"/>
  <c r="C200" i="1" s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79" i="1"/>
  <c r="C180" i="1" s="1"/>
  <c r="C175" i="1"/>
  <c r="C174" i="1"/>
  <c r="C173" i="1"/>
  <c r="C172" i="1"/>
  <c r="C171" i="1"/>
  <c r="C170" i="1"/>
  <c r="C169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6" i="1"/>
  <c r="C37" i="1" s="1"/>
  <c r="C32" i="1"/>
  <c r="C31" i="1"/>
  <c r="C30" i="1"/>
  <c r="C29" i="1"/>
  <c r="C28" i="1"/>
  <c r="C27" i="1"/>
  <c r="C26" i="1"/>
  <c r="C25" i="1"/>
  <c r="C24" i="1"/>
  <c r="C23" i="1"/>
  <c r="C22" i="1"/>
  <c r="C21" i="1"/>
  <c r="C17" i="1"/>
  <c r="C16" i="1"/>
  <c r="C15" i="1"/>
  <c r="C14" i="1"/>
  <c r="C13" i="1"/>
  <c r="C12" i="1"/>
  <c r="L446" i="1" l="1"/>
  <c r="D446" i="1"/>
  <c r="C18" i="1"/>
  <c r="C195" i="1"/>
  <c r="C241" i="1"/>
  <c r="C275" i="1"/>
  <c r="C291" i="1"/>
  <c r="C361" i="1"/>
  <c r="C381" i="1"/>
  <c r="G446" i="1"/>
  <c r="O446" i="1"/>
  <c r="M446" i="1"/>
  <c r="C209" i="1"/>
  <c r="C231" i="1"/>
  <c r="C255" i="1"/>
  <c r="C282" i="1"/>
  <c r="C338" i="1"/>
  <c r="C445" i="1"/>
  <c r="J446" i="1"/>
  <c r="H446" i="1"/>
  <c r="F446" i="1"/>
  <c r="K446" i="1"/>
  <c r="C971" i="1"/>
  <c r="J726" i="1"/>
  <c r="J985" i="1" s="1"/>
  <c r="C397" i="1"/>
  <c r="C886" i="1"/>
  <c r="N985" i="1"/>
  <c r="C297" i="1"/>
  <c r="C265" i="1"/>
  <c r="C304" i="1"/>
  <c r="C309" i="1"/>
  <c r="C372" i="1"/>
  <c r="C392" i="1"/>
  <c r="C459" i="1"/>
  <c r="H726" i="1"/>
  <c r="H985" i="1" s="1"/>
  <c r="M726" i="1"/>
  <c r="H984" i="1"/>
  <c r="O726" i="1"/>
  <c r="E726" i="1"/>
  <c r="G726" i="1"/>
  <c r="D984" i="1"/>
  <c r="M984" i="1"/>
  <c r="C176" i="1"/>
  <c r="C260" i="1"/>
  <c r="C316" i="1"/>
  <c r="C386" i="1"/>
  <c r="C413" i="1"/>
  <c r="C430" i="1"/>
  <c r="C440" i="1"/>
  <c r="C643" i="1"/>
  <c r="C650" i="1"/>
  <c r="C872" i="1"/>
  <c r="C892" i="1"/>
  <c r="G984" i="1"/>
  <c r="G985" i="1" s="1"/>
  <c r="C33" i="1"/>
  <c r="C404" i="1"/>
  <c r="C472" i="1"/>
  <c r="C845" i="1"/>
  <c r="C865" i="1"/>
  <c r="F984" i="1"/>
  <c r="E984" i="1"/>
  <c r="K984" i="1"/>
  <c r="O984" i="1"/>
  <c r="C435" i="1"/>
  <c r="D726" i="1"/>
  <c r="L985" i="1"/>
  <c r="K726" i="1"/>
  <c r="F726" i="1"/>
  <c r="F985" i="1" s="1"/>
  <c r="C588" i="1"/>
  <c r="C328" i="1"/>
  <c r="C984" i="1" l="1"/>
  <c r="C446" i="1"/>
  <c r="E985" i="1"/>
  <c r="K985" i="1"/>
  <c r="C726" i="1"/>
  <c r="M985" i="1"/>
  <c r="O985" i="1"/>
  <c r="D985" i="1"/>
  <c r="C985" i="1" l="1"/>
</calcChain>
</file>

<file path=xl/sharedStrings.xml><?xml version="1.0" encoding="utf-8"?>
<sst xmlns="http://schemas.openxmlformats.org/spreadsheetml/2006/main" count="1011" uniqueCount="831">
  <si>
    <t>Раздел 2</t>
  </si>
  <si>
    <t>Перечень услуг и (или) работ по капитальному ремонту 
общего имущества в многоквартирных домах на территории Приморского края, 
планируемых к проведению на период 2020 - 2022 гг.</t>
  </si>
  <si>
    <t>№
п/п</t>
  </si>
  <si>
    <t>Адрес МКД</t>
  </si>
  <si>
    <t>Общая стоимость услуг и (или) 
работ по капитальному
 ремонту, рассчитанная исходя из
 предельной стоимости услуг (или) 
работ по капитальному ремонту</t>
  </si>
  <si>
    <t>Перечень услуг и (или) работ по капитальному ремонту общего имущества в МКД, 
планируемых к проведению,  с указанием стоимости, рассчитанной исходя из предельной
 стоимости услуг (или) работ по капитальному ремонту</t>
  </si>
  <si>
    <t>Ремонт внутридомовых инженерных
 систем с разбивкой по видам</t>
  </si>
  <si>
    <t>Ремонт крыши, в том числе 
переустройство невентилируемой 
крыши на вентилируемую крышу, 
замену  плоской крыши на 
стропильную,
 устройство выходов на кровлю</t>
  </si>
  <si>
    <t>Ремонт подвальных помещений,
 относящихся к общему 
имуществу в МКД</t>
  </si>
  <si>
    <t>Ремонт фасада</t>
  </si>
  <si>
    <t>Ремонт фундамента МКД</t>
  </si>
  <si>
    <t>Разработка проектно-сметной,
 сметной документации, 
в том числе  проверку 
правильности применения
 расценок в сметной документации</t>
  </si>
  <si>
    <t>Осуществление строительного 
контроля (технического надзора)</t>
  </si>
  <si>
    <t>Проведение энергетического 
обследования МКД*</t>
  </si>
  <si>
    <t>Установка коллективных ОПУ</t>
  </si>
  <si>
    <t>Ремонт систем отопления
 и теплоснабжения</t>
  </si>
  <si>
    <t>Ремонт систем 
электроснабжения</t>
  </si>
  <si>
    <t>Ремонт систем холодного
 водоснабжения</t>
  </si>
  <si>
    <t>Ремонт систем 
канализации и 
водоотведения</t>
  </si>
  <si>
    <t>Ремонт систем горячего
 водоснабжения</t>
  </si>
  <si>
    <t>Ремонт систем 
газоснабжения</t>
  </si>
  <si>
    <t>руб.</t>
  </si>
  <si>
    <t>Арсеньевский ГО</t>
  </si>
  <si>
    <t>(наименование муниципального образования Приморского края)</t>
  </si>
  <si>
    <t>г. Арсеньев, пр-кт Горького, д. 19А</t>
  </si>
  <si>
    <t>г. Арсеньев, пр-кт Горького, д. 4</t>
  </si>
  <si>
    <t>г. Арсеньев, ул. Балабина, д. 12</t>
  </si>
  <si>
    <t>г. Арсеньев, ул. Ломоносова, д. 11</t>
  </si>
  <si>
    <t>г. Арсеньев, ул. Октябрьская, д. 28А</t>
  </si>
  <si>
    <t>г. Арсеньев, ул. Октябрьская, д. 61/1</t>
  </si>
  <si>
    <t>ИТОГО   по
Арсеньевский ГО
(наименование МО ПК)
 6 (кол.)  МКД</t>
  </si>
  <si>
    <t>Артемовский ГО</t>
  </si>
  <si>
    <t>г. Артем, пл. Ленина, д. 7</t>
  </si>
  <si>
    <t>г. Артем, с. Олений, ул. Силина, д. 40</t>
  </si>
  <si>
    <t>г. Артем, ул. Ангарская, д. 5/1</t>
  </si>
  <si>
    <t>г. Артем, ул. Донбасская, д. 25</t>
  </si>
  <si>
    <t>г. Артем, ул. Интернациональная, д. 64</t>
  </si>
  <si>
    <t>г. Артем, ул. Каширская, д. 43/1</t>
  </si>
  <si>
    <t>г. Артем, ул. Кооперативная, д. 4</t>
  </si>
  <si>
    <t>г. Артем, ул. Лазо, д. 36</t>
  </si>
  <si>
    <t>г. Артем, ул. Ленина, д. 15</t>
  </si>
  <si>
    <t>г. Артем, ул. Норильская, д. 10</t>
  </si>
  <si>
    <t>г. Артем, ул. Норильская, д. 4</t>
  </si>
  <si>
    <t>г. Артем, ул. Норильская, д. 4/1</t>
  </si>
  <si>
    <t>Варфоломеевское с/п</t>
  </si>
  <si>
    <t>ж/д_ст Варфоломеевка, ул. Почтовая, д. 52А</t>
  </si>
  <si>
    <t>ИТОГО   по
Варфоломеевское с/п
(наименование МО ПК)
 1 (кол.)  МКД</t>
  </si>
  <si>
    <t>Владивостокский ГО</t>
  </si>
  <si>
    <t>г. Владивосток, п. Русский, п. КЭТ, д. 2</t>
  </si>
  <si>
    <t>г. Владивосток, п. Трудовое, ул. Чичерина, д. 6</t>
  </si>
  <si>
    <t>г. Владивосток, пер. Краснознаменный, д. 12</t>
  </si>
  <si>
    <t>г. Владивосток, пр-кт 100-летия Владивостока, д. 100</t>
  </si>
  <si>
    <t>г. Владивосток, пр-кт 100-летия Владивостока, д. 139</t>
  </si>
  <si>
    <t>г. Владивосток, пр-кт 100-летия Владивостока, д. 147</t>
  </si>
  <si>
    <t>г. Владивосток, пр-кт 100-летия Владивостока, д. 149</t>
  </si>
  <si>
    <t>г. Владивосток, пр-кт 100-летия Владивостока, д. 153</t>
  </si>
  <si>
    <t>г. Владивосток, пр-кт 100-летия Владивостока, д. 36Б</t>
  </si>
  <si>
    <t>г. Владивосток, пр-кт 100-летия Владивостока, д. 39</t>
  </si>
  <si>
    <t>г. Владивосток, пр-кт 100-летия Владивостока, д. 45</t>
  </si>
  <si>
    <t>г. Владивосток, пр-кт 100-летия Владивостока, д. 78</t>
  </si>
  <si>
    <t>г. Владивосток, пр-кт 100-летия Владивостока, д. 92</t>
  </si>
  <si>
    <t>г. Владивосток, пр-кт Красного Знамени, д. 38</t>
  </si>
  <si>
    <t>г. Владивосток, пр-кт Красного Знамени, д. 47</t>
  </si>
  <si>
    <t>г. Владивосток, пр-кт Красного Знамени, д. 75</t>
  </si>
  <si>
    <t>г. Владивосток, пр-кт Океанский, д. 138</t>
  </si>
  <si>
    <t>г. Владивосток, пр-кт Океанский, д. 68</t>
  </si>
  <si>
    <t>г. Владивосток, пр-кт Партизанский, д. 13</t>
  </si>
  <si>
    <t>г. Владивосток, ул. 40 лет ВЛКСМ, д. 8</t>
  </si>
  <si>
    <t>г. Владивосток, ул. 50 лет ВЛКСМ, д. 15</t>
  </si>
  <si>
    <t>г. Владивосток, ул. Авраменко, д. 15</t>
  </si>
  <si>
    <t>г. Владивосток, ул. Адмирала Кузнецова, д. 84</t>
  </si>
  <si>
    <t>г. Владивосток, ул. Адмирала Фокина, д. 6</t>
  </si>
  <si>
    <t>г. Владивосток, ул. Адмирала Фокина, д. 9</t>
  </si>
  <si>
    <t>г. Владивосток, ул. Адмирала Юмашева, д. 12</t>
  </si>
  <si>
    <t>г. Владивосток, ул. Адмирала Юмашева, д. 16Г</t>
  </si>
  <si>
    <t>г. Владивосток, ул. Адмирала Юмашева, д. 18</t>
  </si>
  <si>
    <t>г. Владивосток, ул. Адмирала Юмашева, д. 38</t>
  </si>
  <si>
    <t>г. Владивосток, ул. Аллилуева, д. 8</t>
  </si>
  <si>
    <t>г. Владивосток, ул. Борисенко, д. 10/7</t>
  </si>
  <si>
    <t>г. Владивосток, ул. Борисенко, д. 100</t>
  </si>
  <si>
    <t>г. Владивосток, ул. Борисенко, д. 6</t>
  </si>
  <si>
    <t>г. Владивосток, ул. Бурачка, д. 10</t>
  </si>
  <si>
    <t>г. Владивосток, ул. Верхнепортовая, д. 29</t>
  </si>
  <si>
    <t>г. Владивосток, ул. Военное шоссе, д. 31</t>
  </si>
  <si>
    <t>г. Владивосток, ул. Военное шоссе, д. 34</t>
  </si>
  <si>
    <t>г. Владивосток, ул. Волкова, д. 1А</t>
  </si>
  <si>
    <t>г. Владивосток, ул. Волкова, д. 5</t>
  </si>
  <si>
    <t>г. Владивосток, ул. Вострецова, д. 3</t>
  </si>
  <si>
    <t>г. Владивосток, ул. Гамарника, д. 24</t>
  </si>
  <si>
    <t>г. Владивосток, ул. Героев Хасана, д. 10</t>
  </si>
  <si>
    <t>г. Владивосток, ул. Громова, д. 10</t>
  </si>
  <si>
    <t>г. Владивосток, ул. Гульбиновича, д. 18</t>
  </si>
  <si>
    <t>г. Владивосток, ул. Гульбиновича, д. 19Б</t>
  </si>
  <si>
    <t>г. Владивосток, ул. Давыдова, д. 36</t>
  </si>
  <si>
    <t>г. Владивосток, ул. Давыдова, д. 44Б</t>
  </si>
  <si>
    <t>г. Владивосток, ул. Днепровская, д. 13</t>
  </si>
  <si>
    <t>г. Владивосток, ул. Днепровская, д. 45</t>
  </si>
  <si>
    <t>г. Владивосток, ул. Днепровская, д. 8</t>
  </si>
  <si>
    <t>г. Владивосток, ул. Днепропетровская, д. 18</t>
  </si>
  <si>
    <t>г. Владивосток, ул. Добровольского, д. 23</t>
  </si>
  <si>
    <t>г. Владивосток, ул. Добровольского, д. 35</t>
  </si>
  <si>
    <t>г. Владивосток, ул. Добровольского, д. 43</t>
  </si>
  <si>
    <t>г. Владивосток, ул. Добровольского, д. 7А</t>
  </si>
  <si>
    <t>г. Владивосток, ул. Енисейская, д. 4</t>
  </si>
  <si>
    <t>г. Владивосток, ул. Есенина, д. 75</t>
  </si>
  <si>
    <t>г. Владивосток, ул. Зои Космодемьянской, д. 19</t>
  </si>
  <si>
    <t>г. Владивосток, ул. Иртышская, д. 26</t>
  </si>
  <si>
    <t>г. Владивосток, ул. Иртышская, д. 42</t>
  </si>
  <si>
    <t>г. Владивосток, ул. Калинина, д. 148</t>
  </si>
  <si>
    <t>г. Владивосток, ул. Калинина, д. 49А</t>
  </si>
  <si>
    <t>г. Владивосток, ул. Каплунова, д. 5</t>
  </si>
  <si>
    <t>г. Владивосток, ул. Карбышева, д. 38</t>
  </si>
  <si>
    <t>г. Владивосток, ул. Карбышева, д. 52</t>
  </si>
  <si>
    <t>г. Владивосток, ул. Катерная, д. 5А</t>
  </si>
  <si>
    <t>г. Владивосток, ул. Катерная, д. 7А</t>
  </si>
  <si>
    <t>г. Владивосток, ул. Керченская, д. 9А</t>
  </si>
  <si>
    <t>г. Владивосток, ул. Кипарисовая, д. 16</t>
  </si>
  <si>
    <t>г. Владивосток, ул. Кипарисовая, д. 30</t>
  </si>
  <si>
    <t>г. Владивосток, ул. Кирова, д. 24</t>
  </si>
  <si>
    <t>г. Владивосток, ул. Кирова, д. 29</t>
  </si>
  <si>
    <t>г. Владивосток, ул. Кирова, д. 48</t>
  </si>
  <si>
    <t>г. Владивосток, ул. Колесника, д. 5А</t>
  </si>
  <si>
    <t>г. Владивосток, ул. Колесника, д. 7А</t>
  </si>
  <si>
    <t>г. Владивосток, ул. Корнилова, д. 5</t>
  </si>
  <si>
    <t>г. Владивосток, ул. Космонавтов, д. 5</t>
  </si>
  <si>
    <t>г. Владивосток, ул. Крыгина, д. 15</t>
  </si>
  <si>
    <t>г. Владивосток, ул. Крыгина, д. 17А</t>
  </si>
  <si>
    <t>г. Владивосток, ул. Леонова, д. 21А</t>
  </si>
  <si>
    <t>г. Владивосток, ул. Луговая, д. 21</t>
  </si>
  <si>
    <t>г. Владивосток, ул. Луговая, д. 45</t>
  </si>
  <si>
    <t>г. Владивосток, ул. Луговая, д. 70</t>
  </si>
  <si>
    <t>г. Владивосток, ул. Магнитогорская, д. 11</t>
  </si>
  <si>
    <t>г. Владивосток, ул. Магнитогорская, д. 28</t>
  </si>
  <si>
    <t>г. Владивосток, ул. Нейбута, д. 17</t>
  </si>
  <si>
    <t>г. Владивосток, ул. Некрасовская, д. 74</t>
  </si>
  <si>
    <t>г. Владивосток, ул. Нестерова, д. 1А</t>
  </si>
  <si>
    <t>г. Владивосток, ул. Новожилова, д. 3А</t>
  </si>
  <si>
    <t>г. Владивосток, ул. Окатовая, д. 1</t>
  </si>
  <si>
    <t>г. Владивосток, ул. Окатовая, д. 18</t>
  </si>
  <si>
    <t>г. Владивосток, ул. Окатовая, д. 54</t>
  </si>
  <si>
    <t>г. Владивосток, ул. Полярная, д. 1КОР 2</t>
  </si>
  <si>
    <t>г. Владивосток, ул. Полярная, д. 7Г</t>
  </si>
  <si>
    <t>г. Владивосток, ул. Посьетская, д. 48</t>
  </si>
  <si>
    <t>г. Владивосток, ул. Посьетская, д. 53</t>
  </si>
  <si>
    <t>г. Владивосток, ул. Промышленная 2-я, д. 8</t>
  </si>
  <si>
    <t>г. Владивосток, ул. Русская, д. 52</t>
  </si>
  <si>
    <t>г. Владивосток, ул. Сафонова, д. 11</t>
  </si>
  <si>
    <t>г. Владивосток, ул. Сафонова, д. 24</t>
  </si>
  <si>
    <t>г. Владивосток, ул. Сахалинская, д. 17</t>
  </si>
  <si>
    <t>г. Владивосток, ул. Сахалинская, д. 31</t>
  </si>
  <si>
    <t>г. Владивосток, ул. Сахалинская, д. 34</t>
  </si>
  <si>
    <t>г. Владивосток, ул. Сахалинская, д. 39</t>
  </si>
  <si>
    <t>г. Владивосток, ул. Сахалинская, д. 53А</t>
  </si>
  <si>
    <t>г. Владивосток, ул. Сахалинская, д. 57</t>
  </si>
  <si>
    <t>г. Владивосток, ул. Сахарный Ключ, д. 3</t>
  </si>
  <si>
    <t>г. Владивосток, ул. Светланская, д. 133</t>
  </si>
  <si>
    <t>г. Владивосток, ул. Светланская, д. 197</t>
  </si>
  <si>
    <t>г. Владивосток, ул. Светланская, д. 73</t>
  </si>
  <si>
    <t>г. Владивосток, ул. Светланская, д. 76</t>
  </si>
  <si>
    <t>г. Владивосток, ул. Светланская, д. 8</t>
  </si>
  <si>
    <t>г. Владивосток, ул. Семеновская, д. 10</t>
  </si>
  <si>
    <t>г. Владивосток, ул. Снеговая, д. 111</t>
  </si>
  <si>
    <t>г. Владивосток, ул. Спиридонова, д. 26</t>
  </si>
  <si>
    <t>г. Владивосток, ул. Стрельникова, д. 10</t>
  </si>
  <si>
    <t>г. Владивосток, ул. Талалихина, д. 5</t>
  </si>
  <si>
    <t>г. Владивосток, ул. Тунгусская, д. 61</t>
  </si>
  <si>
    <t>г. Владивосток, ул. Тухачевского, д. 26</t>
  </si>
  <si>
    <t>г. Владивосток, ул. Фадеева, д. 16А</t>
  </si>
  <si>
    <t>г. Владивосток, ул. Чапаева, д. 12</t>
  </si>
  <si>
    <t>г. Владивосток, ул. Чапаева, д. 16</t>
  </si>
  <si>
    <t>г. Владивосток, ул. Часовитина, д. 13</t>
  </si>
  <si>
    <t>г. Владивосток, ул. Черемуховая, д. 12</t>
  </si>
  <si>
    <t>г. Владивосток, ул. Чкалова, д. 18</t>
  </si>
  <si>
    <t>г. Владивосток, ул. Чкалова, д. 22</t>
  </si>
  <si>
    <t>г. Владивосток, ул. Чкалова, д. 24</t>
  </si>
  <si>
    <t>г. Владивосток, ул. Чкалова, д. 26</t>
  </si>
  <si>
    <t>г. Владивосток, ул. Шепеткова, д. 31К1</t>
  </si>
  <si>
    <t>г. Владивосток, ул. Шкипера Гека, д. 15</t>
  </si>
  <si>
    <t>г. Владивосток, ул. Шошина, д. 17Б</t>
  </si>
  <si>
    <t>г. Владивосток, ул. Шошина, д. 35</t>
  </si>
  <si>
    <t>Владимиро-Александровское с/п</t>
  </si>
  <si>
    <t>с. Владимиро-Александровское, ул. Кости Рослого, д. 75</t>
  </si>
  <si>
    <t>ИТОГО   по
Владимиро-Александровское с/п
(наименование МО ПК)
 1 (кол.)  МКД</t>
  </si>
  <si>
    <t>ГО Спасск-Дальний</t>
  </si>
  <si>
    <t>г. Спасск-Дальний, ул. Коммунаров, д. 31</t>
  </si>
  <si>
    <t>г. Спасск-Дальний, ул. Коммунаров, д. 35</t>
  </si>
  <si>
    <t>г. Спасск-Дальний, ул. Коммунаров, д. 37</t>
  </si>
  <si>
    <t>г. Спасск-Дальний, ул. Красногвардейская, д. 100/4</t>
  </si>
  <si>
    <t>г. Спасск-Дальний, ул. Красногвардейская, д. 89</t>
  </si>
  <si>
    <t>г. Спасск-Дальний, ул. Красногвардейская, д. 91/1</t>
  </si>
  <si>
    <t>г. Спасск-Дальний, ул. Линейная, д. 1А</t>
  </si>
  <si>
    <t>г. Спасск-Дальний, ул. Нахимова, д. 8</t>
  </si>
  <si>
    <t>г. Спасск-Дальний, ул. Парковая, д. 41</t>
  </si>
  <si>
    <t>г. Спасск-Дальний, ул. Советская, д. 124</t>
  </si>
  <si>
    <t>г. Спасск-Дальний, ул. Советская, д. 126</t>
  </si>
  <si>
    <t>г. Спасск-Дальний, ул. Советская, д. 132</t>
  </si>
  <si>
    <t>ИТОГО   по
ГО Спасск-Дальний
(наименование МО ПК)
 12 (кол.)  МКД</t>
  </si>
  <si>
    <t>Горноключевское г/п</t>
  </si>
  <si>
    <t>кп. Горные Ключи, ул. 60 лет СССР, д. 9</t>
  </si>
  <si>
    <t>кп. Горные Ключи, ул. Санаторная, д. 7</t>
  </si>
  <si>
    <t>ИТОГО   по
Горноключевское г/п
(наименование МО ПК)
 2 (кол.)  МКД</t>
  </si>
  <si>
    <t>Дальнегорский ГО</t>
  </si>
  <si>
    <t>г. Дальнегорск, пр-кт 50 лет Октября, д. 130</t>
  </si>
  <si>
    <t>г. Дальнегорск, пр-кт 50 лет Октября, д. 136</t>
  </si>
  <si>
    <t>г. Дальнегорск, пр-кт 50 лет Октября, д. 138</t>
  </si>
  <si>
    <t>г. Дальнегорск, пр-кт 50 лет Октября, д. 61</t>
  </si>
  <si>
    <t>г. Дальнегорск, ул. Осипенко, д. 14</t>
  </si>
  <si>
    <t>г. Дальнегорск, ул. Осипенко, д. 21</t>
  </si>
  <si>
    <t>ИТОГО   по
Дальнегорский ГО
(наименование МО ПК)
 6 (кол.)  МКД</t>
  </si>
  <si>
    <t>Зарубинское г/п</t>
  </si>
  <si>
    <t>пгт. Зарубино, ул. Нагорная, д. 2А</t>
  </si>
  <si>
    <t>ИТОГО   по
Зарубинское г/п
(наименование МО ПК)
 1 (кол.)  МКД</t>
  </si>
  <si>
    <t>ЗАТО Большой Камень</t>
  </si>
  <si>
    <t>г. Большой Камень, ул. Адмирала Макарова, д. 3</t>
  </si>
  <si>
    <t>г. Большой Камень, ул. Академика Крылова, д. 16</t>
  </si>
  <si>
    <t>г. Большой Камень, ул. Академика Крылова, д. 2А</t>
  </si>
  <si>
    <t>г. Большой Камень, ул. Академика Курчатова, д. 10</t>
  </si>
  <si>
    <t>г. Большой Камень, ул. Блюхера, д. 17</t>
  </si>
  <si>
    <t>г. Большой Камень, ул. Блюхера, д. 2А</t>
  </si>
  <si>
    <t>г. Большой Камень, ул. Гагарина, д. 19</t>
  </si>
  <si>
    <t>г. Большой Камень, ул. Гагарина, д. 35</t>
  </si>
  <si>
    <t>г. Большой Камень, ул. Горького, д. 23</t>
  </si>
  <si>
    <t>г. Большой Камень, ул. Горького, д. 31</t>
  </si>
  <si>
    <t>г. Большой Камень, ул. Карла Маркса, д. 21Г</t>
  </si>
  <si>
    <t>г. Большой Камень, ул. Карла Маркса, д. 27</t>
  </si>
  <si>
    <t>г. Большой Камень, ул. Карла Маркса, д. 5А</t>
  </si>
  <si>
    <t>г. Большой Камень, ул. Ленина, д. 32</t>
  </si>
  <si>
    <t>г. Большой Камень, ул. Приморского Комсомола, д. 5</t>
  </si>
  <si>
    <t>ЗАТО Фокино</t>
  </si>
  <si>
    <t>г. Фокино, пгт. Дунай, ул. Ленина, д. 35кор.А</t>
  </si>
  <si>
    <t>г. Фокино, пгт. Дунай, ул. Морская, д. 28</t>
  </si>
  <si>
    <t>г. Фокино, ул. Белашева, д. 14</t>
  </si>
  <si>
    <t>г. Фокино, ул. Белашева, д. 16кор.А</t>
  </si>
  <si>
    <t>г. Фокино, ул. Ленина, д. 11кор.А</t>
  </si>
  <si>
    <t>г. Фокино, ул. Постникова, д. 3</t>
  </si>
  <si>
    <t>г. Фокино, ул. Тихонова, д. 7</t>
  </si>
  <si>
    <t>ИТОГО   по
ЗАТО Фокино
(наименование МО ПК)
 7 (кол.)  МКД</t>
  </si>
  <si>
    <t>Ивановское с/п</t>
  </si>
  <si>
    <t>с. Ивановка, ул. Кировская, д. 36</t>
  </si>
  <si>
    <t>ИТОГО   по
Ивановское с/п
(наименование МО ПК)
 1 (кол.)  МКД</t>
  </si>
  <si>
    <t>Камень-Рыболовское с/п</t>
  </si>
  <si>
    <t>с. Камень-Рыболов, Гор-1, д. 276</t>
  </si>
  <si>
    <t>с. Камень-Рыболов, Гор-1, д. 317</t>
  </si>
  <si>
    <t>с. Камень-Рыболов, ул. Кирова, д. 2</t>
  </si>
  <si>
    <t>с. Камень-Рыболов, ул. Октябрьская, д. 5</t>
  </si>
  <si>
    <t>с. Камень-Рыболов, ул. Пионерская, д. 2</t>
  </si>
  <si>
    <t>с. Камень-Рыболов, ул. Трактовая, д. 2/1</t>
  </si>
  <si>
    <t>с. Камень-Рыболов, ул. Трактовая, д. 42</t>
  </si>
  <si>
    <t>ИТОГО   по
Камень-Рыболовское с/п
(наименование МО ПК)
 7 (кол.)  МКД</t>
  </si>
  <si>
    <t>Краснокутское с/п</t>
  </si>
  <si>
    <t>с. Красный Кут, ул. Дос, д. 11</t>
  </si>
  <si>
    <t>с. Красный Кут, ул. Дос, д. 7</t>
  </si>
  <si>
    <t>ИТОГО   по
Краснокутское с/п
(наименование МО ПК)
 2 (кол.)  МКД</t>
  </si>
  <si>
    <t>Кремовское с/п</t>
  </si>
  <si>
    <t>с. Кремово, ул. Городская, д. 201</t>
  </si>
  <si>
    <t>с. Ляличи, ул. Школьная, д. 165</t>
  </si>
  <si>
    <t>ИТОГО   по
Кремовское с/п
(наименование МО ПК)
 2 (кол.)  МКД</t>
  </si>
  <si>
    <t>Липовецкое г/п</t>
  </si>
  <si>
    <t>пгт. Липовцы, ул. Ленина, д. 16</t>
  </si>
  <si>
    <t>ИТОГО   по
Липовецкое г/п
(наименование МО ПК)
 1 (кол.)  МКД</t>
  </si>
  <si>
    <t>Лучегорское г/п</t>
  </si>
  <si>
    <t>пгт. Лучегорск, мкр. 1-й, д. 22</t>
  </si>
  <si>
    <t>пгт. Лучегорск, мкр. 1-й, д. 9</t>
  </si>
  <si>
    <t>пгт. Лучегорск, мкр. 3-й, д. 12</t>
  </si>
  <si>
    <t>ИТОГО   по
Лучегорское г/п
(наименование МО ПК)
 3 (кол.)  МКД</t>
  </si>
  <si>
    <t>Михайловское с/п</t>
  </si>
  <si>
    <t>с. Михайловка, кв-л 1-й, д. 3</t>
  </si>
  <si>
    <t>с. Михайловка, кв-л 1-й, д. 8</t>
  </si>
  <si>
    <t>с. Михайловка, ул. Дубининская, д. 1Б</t>
  </si>
  <si>
    <t>с. Михайловка, ул. Ленинская, д. 162</t>
  </si>
  <si>
    <t>ИТОГО   по
Михайловское с/п
(наименование МО ПК)
 4 (кол.)  МКД</t>
  </si>
  <si>
    <t>Надеждинское с/п</t>
  </si>
  <si>
    <t>п. Новый, ул. Первомайская, д. 21</t>
  </si>
  <si>
    <t>п. Новый, ул. Первомайская, д. 29</t>
  </si>
  <si>
    <t>п. Новый, ул. Первомайская, д. 5</t>
  </si>
  <si>
    <t>с. Вольно-Надеждинское, пер. Торговый, д. 4</t>
  </si>
  <si>
    <t>с. Вольно-Надеждинское, ул. Пушкина, д. 65</t>
  </si>
  <si>
    <t>с. Вольно-Надеждинское, ул. Р.Дрегиса, д. 14</t>
  </si>
  <si>
    <t>ИТОГО   по
Надеждинское с/п
(наименование МО ПК)
 6 (кол.)  МКД</t>
  </si>
  <si>
    <t>Новонежинское с/п</t>
  </si>
  <si>
    <t>п. Новонежино, ул. Авиаторов, д. 30</t>
  </si>
  <si>
    <t>п. Новонежино, ул. Молодежная, д. 1</t>
  </si>
  <si>
    <t>п. Новонежино, ул. Молодежная, д. 2</t>
  </si>
  <si>
    <t>с. Анисимовка, ул. Садовая, д. 21</t>
  </si>
  <si>
    <t>ИТОГО   по
Новонежинское с/п
(наименование МО ПК)
 4 (кол.)  МКД</t>
  </si>
  <si>
    <t>Новосысоевское с/п</t>
  </si>
  <si>
    <t>ж/д_ст Сысоевка, ул. Нефтебаза, д. 4</t>
  </si>
  <si>
    <t>ж/д_ст Сысоевка, ул. Нефтебаза, д. 5</t>
  </si>
  <si>
    <t>ИТОГО   по
Новосысоевское с/п
(наименование МО ПК)
 2 (кол.)  МКД</t>
  </si>
  <si>
    <t>Новошахтинское г/п</t>
  </si>
  <si>
    <t>пгт. Новошахтинский, ул. Ленинская, д. 9</t>
  </si>
  <si>
    <t>пгт. Новошахтинский, ул. Советская, д. 12</t>
  </si>
  <si>
    <t>пгт. Новошахтинский, ул. Советская, д. 6</t>
  </si>
  <si>
    <t>пгт. Новошахтинский, ул. Юбилейная, д. 12</t>
  </si>
  <si>
    <t>ИТОГО   по
Новошахтинское г/п
(наименование МО ПК)
 4 (кол.)  МКД</t>
  </si>
  <si>
    <t>Партизанский ГО</t>
  </si>
  <si>
    <t>г. Партизанск, с. Авангард, ул. Павлова, д. 7</t>
  </si>
  <si>
    <t>г. Партизанск, с. Углекаменск, ул. Калинина, д. 12</t>
  </si>
  <si>
    <t>г. Партизанск, с. Углекаменск, ул. Калинина, д. 2Б</t>
  </si>
  <si>
    <t>г. Партизанск, ул. Гоголевская, д. 9</t>
  </si>
  <si>
    <t>г. Партизанск, ул. Ленинская, д. 3А</t>
  </si>
  <si>
    <t>г. Партизанск, ул. Центральная, д. 15</t>
  </si>
  <si>
    <t>ИТОГО   по
Партизанский ГО
(наименование МО ПК)
 9 (кол.)  МКД</t>
  </si>
  <si>
    <t>Пограничное г/п</t>
  </si>
  <si>
    <t>пгт. Пограничный, ул. Буденного, д. 6</t>
  </si>
  <si>
    <t>ИТОГО   по
Пограничное г/п
(наименование МО ПК)
 1 (кол.)  МКД</t>
  </si>
  <si>
    <t>Подъяпольское с/п</t>
  </si>
  <si>
    <t>п. Подъяпольское, ул. 40 лет Октября, д. 25Б</t>
  </si>
  <si>
    <t>п. Подъяпольское, ул. 40 лет Октября, д. 31</t>
  </si>
  <si>
    <t>п. Подъяпольское, ул. Морская, д. 5</t>
  </si>
  <si>
    <t>Покровское с/п</t>
  </si>
  <si>
    <t>с. Минеральное, ул. Вокзальная, д. 7</t>
  </si>
  <si>
    <t>ИТОГО   по
Покровское с/п
(наименование МО ПК)
 1 (кол.)  МКД</t>
  </si>
  <si>
    <t>Посьетское г/п</t>
  </si>
  <si>
    <t>пгт. Посьет, туп. Портовый, д. 1</t>
  </si>
  <si>
    <t>ИТОГО   по
Посьетское г/п
(наименование МО ПК)
 1 (кол.)  МКД</t>
  </si>
  <si>
    <t>Преображенское г/п</t>
  </si>
  <si>
    <t>пгт. Преображение, ул. 30 лет Победы, д. 6</t>
  </si>
  <si>
    <t>ИТОГО   по
Преображенское г/п
(наименование МО ПК)
 1 (кол.)  МКД</t>
  </si>
  <si>
    <t>Приморское г/п</t>
  </si>
  <si>
    <t>пгт. Приморский, ул. Центральная, д. 66</t>
  </si>
  <si>
    <t>ИТОГО   по
Приморское г/п
(наименование МО ПК)
 1 (кол.)  МКД</t>
  </si>
  <si>
    <t>Раздольненское с/п</t>
  </si>
  <si>
    <t>п. Раздольное, ул. Лазо, д. 312</t>
  </si>
  <si>
    <t>п. Раздольное, ул. Ленинская, д. 2А</t>
  </si>
  <si>
    <t>п. Раздольное, ул. Ленинская, д. 5</t>
  </si>
  <si>
    <t>п. Раздольное, ул. Маяковского, д. 10</t>
  </si>
  <si>
    <t>ИТОГО   по
Раздольненское с/п
(наименование МО ПК)
 4 (кол.)  МКД</t>
  </si>
  <si>
    <t>Реттиховское с/п</t>
  </si>
  <si>
    <t>п. Реттиховка, ул. Заречная, д. 3</t>
  </si>
  <si>
    <t>ИТОГО   по
Реттиховское с/п
(наименование МО ПК)
 1 (кол.)  МКД</t>
  </si>
  <si>
    <t>Романовское с/п</t>
  </si>
  <si>
    <t>с. Романовка, ул. Гвардейская, д. 13</t>
  </si>
  <si>
    <t>с. Романовка, ул. Гвардейская, д. 14</t>
  </si>
  <si>
    <t>с. Романовка, ул. Гвардейская, д. 200</t>
  </si>
  <si>
    <t>с. Романовка, ул. Гвардейская, д. 204</t>
  </si>
  <si>
    <t>ИТОГО   по
Романовское с/п
(наименование МО ПК)
 4 (кол.)  МКД</t>
  </si>
  <si>
    <t>Сибирцевское г/п</t>
  </si>
  <si>
    <t>пгт. Сибирцево, пер. Больничный, д. 7</t>
  </si>
  <si>
    <t>пгт. Сибирцево, ул. Мелиораторов, д. 1</t>
  </si>
  <si>
    <t>пгт. Сибирцево, ул. Строительная, д. 13</t>
  </si>
  <si>
    <t>пгт. Сибирцево, ул. Строительная, д. 18</t>
  </si>
  <si>
    <t>пгт. Сибирцево, ул. Строительная, д. 20</t>
  </si>
  <si>
    <t>с. Монастырище, ул. Якименко, д. 74</t>
  </si>
  <si>
    <t>ИТОГО   по
Сибирцевское г/п
(наименование МО ПК)
 6 (кол.)  МКД</t>
  </si>
  <si>
    <t>Славянское г/п</t>
  </si>
  <si>
    <t>пгт. Славянка, ул. Лазо, д. 28</t>
  </si>
  <si>
    <t>пгт. Славянка, ул. Ленинская, д. 68</t>
  </si>
  <si>
    <t>ИТОГО   по
Славянское г/п
(наименование МО ПК)
 2 (кол.)  МКД</t>
  </si>
  <si>
    <t>Смоляниновское г/п</t>
  </si>
  <si>
    <t>пгт. Смоляниново, ул. Маяковского, д. 24</t>
  </si>
  <si>
    <t>пгт. Смоляниново, ул. Маяковского, д. 32</t>
  </si>
  <si>
    <t>пгт. Смоляниново, ул. Школьная, д. 8</t>
  </si>
  <si>
    <t>ИТОГО   по
Смоляниновское г/п
(наименование МО ПК)
 3 (кол.)  МКД</t>
  </si>
  <si>
    <t>Спасское с/п</t>
  </si>
  <si>
    <t>с. Спасское, ул. Спасская, д. 145</t>
  </si>
  <si>
    <t>с. Спасское, ул. Хрещатинская, д. 77</t>
  </si>
  <si>
    <t>ИТОГО   по
Спасское с/п
(наименование МО ПК)
 2 (кол.)  МКД</t>
  </si>
  <si>
    <t>Тавричанское с/п</t>
  </si>
  <si>
    <t>п. Тавричанка, ул. Горняка, д. 6</t>
  </si>
  <si>
    <t>п. Тавричанка, ул. Лесная, д. 2</t>
  </si>
  <si>
    <t>п. Тавричанка, ул. Лесная, д. 5</t>
  </si>
  <si>
    <t>п. Тавричанка, ул. Осипенко, д. 6</t>
  </si>
  <si>
    <t>ИТОГО   по
Тавричанское с/п
(наименование МО ПК)
 4 (кол.)  МКД</t>
  </si>
  <si>
    <t>Хвалынское с/п</t>
  </si>
  <si>
    <t>с. Лётно-Хвалынское, ул. Первомайская, д. 11</t>
  </si>
  <si>
    <t>ИТОГО   по
Хвалынское с/п
(наименование МО ПК)
 1 (кол.)  МКД</t>
  </si>
  <si>
    <t>Хорольское с/п</t>
  </si>
  <si>
    <t>с. Хороль, ул. Городок-5, д. 3</t>
  </si>
  <si>
    <t>с. Хороль, ул. Ленинская, д. 92</t>
  </si>
  <si>
    <t>ИТОГО   по
Хорольское с/п
(наименование МО ПК)
 2 (кол.)  МКД</t>
  </si>
  <si>
    <t>Центральненское с/п</t>
  </si>
  <si>
    <t>с. Центральное, ул. Чапаева, д. 10</t>
  </si>
  <si>
    <t>ИТОГО   по
Центральненское с/п
(наименование МО ПК)
 1 (кол.)  МКД</t>
  </si>
  <si>
    <t>Черниговское с/п</t>
  </si>
  <si>
    <t>с. Черниговка, ул. Юных Пионеров, д. 23А</t>
  </si>
  <si>
    <t>ИТОГО   по
Черниговское с/п
(наименование МО ПК)
 1 (кол.)  МКД</t>
  </si>
  <si>
    <t>Чугуевское с/п</t>
  </si>
  <si>
    <t>с. Чугуевка, ул. Дзержинского, д. 2</t>
  </si>
  <si>
    <t>с. Чугуевка, ул. Дзержинского, д. 3</t>
  </si>
  <si>
    <t>с. Чугуевка, ул. Дзержинского, д. 5</t>
  </si>
  <si>
    <t>с. Чугуевка, ул. Комарова, д. 10</t>
  </si>
  <si>
    <t>с. Чугуевка, ул. Комарова, д. 17</t>
  </si>
  <si>
    <t>Штыковское с/п</t>
  </si>
  <si>
    <t>п. Штыково, ул. Гидроузла, д. 2</t>
  </si>
  <si>
    <t>с. Многоудобное, ул. Первомайская, д. 1</t>
  </si>
  <si>
    <t>ИТОГО   по
Штыковское с/п
(наименование МО ПК)
 2 (кол.)  МКД</t>
  </si>
  <si>
    <t>Яковлевское с/п</t>
  </si>
  <si>
    <t>с. Яковлевка, ул. Советская, д. 46</t>
  </si>
  <si>
    <t>с. Яковлевка, ул. Советская, д. 68</t>
  </si>
  <si>
    <t>ИТОГО   по
Яковлевское с/п
(наименование МО ПК)
 2 (кол.)  МКД</t>
  </si>
  <si>
    <t>Ярославское г/п</t>
  </si>
  <si>
    <t>пгт. Ярославский, проезд Школьный, д. 3</t>
  </si>
  <si>
    <t>пгт. Ярославский, ул. Олега Кошевого, д. 4</t>
  </si>
  <si>
    <t>ИТОГО   по
Ярославское г/п
(наименование МО ПК)
 2 (кол.)  МКД</t>
  </si>
  <si>
    <t>Анучинское с/п</t>
  </si>
  <si>
    <t>с. Анучино, ул. Ленинская, д. 54</t>
  </si>
  <si>
    <t>ИТОГО   по
Анучинское с/п
(наименование МО ПК)
 1 (кол.)  МКД</t>
  </si>
  <si>
    <t>г. Арсеньев, пр-кт Горького, д. 20</t>
  </si>
  <si>
    <t>г. Арсеньев, пр-кт Горького, д. 28</t>
  </si>
  <si>
    <t>г. Арсеньев, ул. Ломоносова, д. 1</t>
  </si>
  <si>
    <t>г. Арсеньев, ул. Ломоносова, д. 25</t>
  </si>
  <si>
    <t>г. Арсеньев, ул. Ломоносова, д. 27</t>
  </si>
  <si>
    <t>ИТОГО   по
Арсеньевский ГО
(наименование МО ПК)
 5 (кол.)  МКД</t>
  </si>
  <si>
    <t>г. Артем, пл. Ленина, д. 4</t>
  </si>
  <si>
    <t>г. Артем, с. Олений, ул. Силина, д. 15/1</t>
  </si>
  <si>
    <t>г. Артем, ул. Берзарина, д. 5</t>
  </si>
  <si>
    <t>г. Артем, ул. Берзарина, д. 9</t>
  </si>
  <si>
    <t>г. Артем, ул. Братская, д. 27</t>
  </si>
  <si>
    <t>г. Артем, ул. Гагарина, д. 143</t>
  </si>
  <si>
    <t>г. Артем, ул. Донбасская, д. 12</t>
  </si>
  <si>
    <t>г. Артем, ул. Каширская, д. 22/1</t>
  </si>
  <si>
    <t>г. Артем, ул. Лазо, д. 19</t>
  </si>
  <si>
    <t>г. Артем, ул. Черноморская, д. 4/1</t>
  </si>
  <si>
    <t>ИТОГО   по
Артемовский ГО
(наименование МО ПК)
 10 (кол.)  МКД</t>
  </si>
  <si>
    <t>Веселояровское с/п</t>
  </si>
  <si>
    <t>п. Ракушка, ул. Адмирала Федюковского, д. 31</t>
  </si>
  <si>
    <t>ИТОГО   по
Веселояровское с/п
(наименование МО ПК)
 1 (кол.)  МКД</t>
  </si>
  <si>
    <t>г. Владивосток, п. Попова, ул. Советская, д. 36</t>
  </si>
  <si>
    <t>г. Владивосток, п. Русский, п. Поспелово, д. 66</t>
  </si>
  <si>
    <t>г. Владивосток, п. Русский, ул. Зеленая, д. 4</t>
  </si>
  <si>
    <t>г. Владивосток, п. Трудовое, ул. Беговая, д. 6</t>
  </si>
  <si>
    <t>г. Владивосток, п. Трудовое, ул. Лермонтова, д. 12</t>
  </si>
  <si>
    <t>г. Владивосток, п. Трудовое, ул. Лермонтова, д. 19</t>
  </si>
  <si>
    <t>г. Владивосток, п. Трудовое, ул. Лермонтова, д. 34</t>
  </si>
  <si>
    <t>г. Владивосток, п. Трудовое, ул. Лермонтова, д. 71</t>
  </si>
  <si>
    <t>г. Владивосток, п. Трудовое, ул. Лермонтова, д. 81</t>
  </si>
  <si>
    <t>г. Владивосток, пер. Трудовой, д. 13</t>
  </si>
  <si>
    <t>г. Владивосток, пр-кт 100-летия Владивостока, д. 133</t>
  </si>
  <si>
    <t>г. Владивосток, пр-кт 100-летия Владивостока, д. 34</t>
  </si>
  <si>
    <t>г. Владивосток, пр-кт 100-летия Владивостока, д. 37</t>
  </si>
  <si>
    <t>г. Владивосток, пр-кт Партизанский, д. 53</t>
  </si>
  <si>
    <t>г. Владивосток, ул. Адмирала Кузнецова, д. 42</t>
  </si>
  <si>
    <t>г. Владивосток, ул. Адмирала Кузнецова, д. 42А</t>
  </si>
  <si>
    <t>г. Владивосток, ул. Адмирала Кузнецова, д. 44А</t>
  </si>
  <si>
    <t>г. Владивосток, ул. Адмирала Кузнецова, д. 58</t>
  </si>
  <si>
    <t>г. Владивосток, ул. Адмирала Кузнецова, д. 68А</t>
  </si>
  <si>
    <t>г. Владивосток, ул. Адмирала Фокина, д. 7</t>
  </si>
  <si>
    <t>г. Владивосток, ул. Адмирала Юмашева, д. 16А</t>
  </si>
  <si>
    <t>г. Владивосток, ул. Адмирала Юмашева, д. 36</t>
  </si>
  <si>
    <t>г. Владивосток, ул. Адмирала Юмашева, д. 4</t>
  </si>
  <si>
    <t>г. Владивосток, ул. Адмирала Юмашева, д. 8</t>
  </si>
  <si>
    <t>г. Владивосток, ул. Адмирала Юмашева, д. 8А</t>
  </si>
  <si>
    <t>г. Владивосток, ул. Адмирала Юмашева, д. 8Б</t>
  </si>
  <si>
    <t>г. Владивосток, ул. Бородинская, д. 23/9</t>
  </si>
  <si>
    <t>г. Владивосток, ул. Бурачка, д. 6</t>
  </si>
  <si>
    <t>г. Владивосток, ул. Военное шоссе, д. 5</t>
  </si>
  <si>
    <t>г. Владивосток, ул. Гамарника, д. 10А</t>
  </si>
  <si>
    <t>г. Владивосток, ул. Днепровская, д. 36</t>
  </si>
  <si>
    <t>г. Владивосток, ул. Зои Космодемьянской, д. 27</t>
  </si>
  <si>
    <t>г. Владивосток, ул. Калинина, д. 57</t>
  </si>
  <si>
    <t>г. Владивосток, ул. Каплунова, д. 8</t>
  </si>
  <si>
    <t>г. Владивосток, ул. Кирова, д. 14</t>
  </si>
  <si>
    <t>г. Владивосток, ул. Кирова, д. 28</t>
  </si>
  <si>
    <t>г. Владивосток, ул. Кирова, д. 34</t>
  </si>
  <si>
    <t>г. Владивосток, ул. Кирова, д. 42</t>
  </si>
  <si>
    <t>г. Владивосток, ул. Луговая, д. 53</t>
  </si>
  <si>
    <t>г. Владивосток, ул. Магнитогорская, д. 10</t>
  </si>
  <si>
    <t>г. Владивосток, ул. Морская 1-я, д. 16В</t>
  </si>
  <si>
    <t>г. Владивосток, ул. Невельского, д. 21</t>
  </si>
  <si>
    <t>г. Владивосток, ул. Невельского, д. 23</t>
  </si>
  <si>
    <t>г. Владивосток, ул. Невская, д. 14А</t>
  </si>
  <si>
    <t>г. Владивосток, ул. Невская, д. 16</t>
  </si>
  <si>
    <t>г. Владивосток, ул. Невская, д. 18</t>
  </si>
  <si>
    <t>г. Владивосток, ул. Невская, д. 22</t>
  </si>
  <si>
    <t>г. Владивосток, ул. Невская, д. 24</t>
  </si>
  <si>
    <t>г. Владивосток, ул. Нерчинская, д. 2</t>
  </si>
  <si>
    <t>г. Владивосток, ул. Овчинникова, д. 12</t>
  </si>
  <si>
    <t>г. Владивосток, ул. Овчинникова, д. 12А</t>
  </si>
  <si>
    <t>г. Владивосток, ул. Овчинникова, д. 14</t>
  </si>
  <si>
    <t>г. Владивосток, ул. Овчинникова, д. 16</t>
  </si>
  <si>
    <t>г. Владивосток, ул. Овчинникова, д. 22</t>
  </si>
  <si>
    <t>г. Владивосток, ул. Овчинникова, д. 26</t>
  </si>
  <si>
    <t>г. Владивосток, ул. Овчинникова, д. 30</t>
  </si>
  <si>
    <t>г. Владивосток, ул. Октябрьская, д. 18</t>
  </si>
  <si>
    <t>г. Владивосток, ул. Октябрьская, д. 20</t>
  </si>
  <si>
    <t>г. Владивосток, ул. Печорская, д. 8А</t>
  </si>
  <si>
    <t>г. Владивосток, ул. Пионерская, д. 5</t>
  </si>
  <si>
    <t>г. Владивосток, ул. Пологая, д. 28</t>
  </si>
  <si>
    <t>г. Владивосток, ул. Пологая, д. 56</t>
  </si>
  <si>
    <t>г. Владивосток, ул. Пологая, д. 60</t>
  </si>
  <si>
    <t>г. Владивосток, ул. Пологая, д. 62</t>
  </si>
  <si>
    <t>г. Владивосток, ул. Посьетская, д. 32</t>
  </si>
  <si>
    <t>г. Владивосток, ул. Пушкинская, д. 21</t>
  </si>
  <si>
    <t>г. Владивосток, ул. Пушкинская, д. 50</t>
  </si>
  <si>
    <t>г. Владивосток, ул. Руднева, д. 1Б</t>
  </si>
  <si>
    <t>г. Владивосток, ул. Руднева, д. 6</t>
  </si>
  <si>
    <t>г. Владивосток, ул. Руднева, д. 7</t>
  </si>
  <si>
    <t>г. Владивосток, ул. Руднева, д. 8</t>
  </si>
  <si>
    <t>г. Владивосток, ул. Русская, д. 35</t>
  </si>
  <si>
    <t>г. Владивосток, ул. Русская, д. 75</t>
  </si>
  <si>
    <t>г. Владивосток, ул. Русская, д. 80/2</t>
  </si>
  <si>
    <t>г. Владивосток, ул. Русская, д. 84</t>
  </si>
  <si>
    <t>г. Владивосток, ул. Сахалинская, д. 1А</t>
  </si>
  <si>
    <t>г. Владивосток, ул. Сахалинская, д. 32</t>
  </si>
  <si>
    <t>г. Владивосток, ул. Светланская, д. 127</t>
  </si>
  <si>
    <t>г. Владивосток, ул. Светланская, д. 167А</t>
  </si>
  <si>
    <t>г. Владивосток, ул. Спортивная, д. 4</t>
  </si>
  <si>
    <t>г. Владивосток, ул. Спортивная, д. 8</t>
  </si>
  <si>
    <t>г. Владивосток, ул. Строительная 2-я, д. 17</t>
  </si>
  <si>
    <t>г. Владивосток, ул. Татарская, д. 14</t>
  </si>
  <si>
    <t>г. Владивосток, ул. Терешковой, д. 20</t>
  </si>
  <si>
    <t>г. Владивосток, ул. Тигровая, д. 23</t>
  </si>
  <si>
    <t>г. Владивосток, ул. Толстого, д. 35</t>
  </si>
  <si>
    <t>г. Владивосток, ул. Уборевича, д. 22</t>
  </si>
  <si>
    <t>г. Владивосток, ул. Уткинская, д. 32</t>
  </si>
  <si>
    <t>г. Владивосток, ул. Уткинская, д. 34</t>
  </si>
  <si>
    <t>г. Владивосток, ул. Фадеева, д. 10Б</t>
  </si>
  <si>
    <t>г. Владивосток, ул. Фадеева, д. 14Б</t>
  </si>
  <si>
    <t>г. Владивосток, ул. Фадеева, д. 49</t>
  </si>
  <si>
    <t>г. Владивосток, ул. Фадеева, д. 6А</t>
  </si>
  <si>
    <t>г. Владивосток, ул. Фадеева, д. 6Б</t>
  </si>
  <si>
    <t>г. Владивосток, ул. Хабаровская, д. 30А</t>
  </si>
  <si>
    <t>г. Владивосток, ул. Хабаровская, д. 34</t>
  </si>
  <si>
    <t>г. Владивосток, ул. Четвертая, д. 8КОР 5</t>
  </si>
  <si>
    <t>г. Владивосток, ул. Шевченко, д. 74</t>
  </si>
  <si>
    <t>г. Владивосток, ул. Шепеткова, д. 18</t>
  </si>
  <si>
    <t>г. Владивосток, ул. Шепеткова, д. 34/36</t>
  </si>
  <si>
    <t>г. Владивосток, ул. Шепеткова, д. 35</t>
  </si>
  <si>
    <t>г. Владивосток, ул. Шепеткова, д. 40</t>
  </si>
  <si>
    <t>Востокское г/п</t>
  </si>
  <si>
    <t>пгт. Восток, ул. Набережная, д. 12</t>
  </si>
  <si>
    <t>ИТОГО   по
Востокское г/п
(наименование МО ПК)
 1 (кол.)  МКД</t>
  </si>
  <si>
    <t>г. Спасск-Дальний, ул. Дербенёва, д. 18/1</t>
  </si>
  <si>
    <t>г. Спасск-Дальний, ул. Красногвардейская, д. 112</t>
  </si>
  <si>
    <t>г. Спасск-Дальний, ул. Красногвардейская, д. 112/2</t>
  </si>
  <si>
    <t>г. Спасск-Дальний, ул. Краснознамённая, д. 12А</t>
  </si>
  <si>
    <t>г. Спасск-Дальний, ул. Краснознамённая, д. 37</t>
  </si>
  <si>
    <t>г. Спасск-Дальний, ул. Ленинская, д. 6</t>
  </si>
  <si>
    <t>г. Спасск-Дальний, ул. Линейная, д. 1</t>
  </si>
  <si>
    <t>г. Спасск-Дальний, ул. Мира, д. 6</t>
  </si>
  <si>
    <t>г. Спасск-Дальний, ул. Пушкинская, д. 8</t>
  </si>
  <si>
    <t>г. Спасск-Дальний, ул. Советская, д. 128</t>
  </si>
  <si>
    <t>г. Спасск-Дальний, ул. Советская, д. 19</t>
  </si>
  <si>
    <t>г. Спасск-Дальний, ул. Советская, д. 21</t>
  </si>
  <si>
    <t>г. Спасск-Дальний, ул. Чкалова, д. 2</t>
  </si>
  <si>
    <t>г. Спасск-Дальний, ул. Юбилейная, д. 2</t>
  </si>
  <si>
    <t>ИТОГО   по
ГО Спасск-Дальний
(наименование МО ПК)
 14 (кол.)  МКД</t>
  </si>
  <si>
    <t>Гражданское с/п</t>
  </si>
  <si>
    <t>с. Пухово, ул. Школьная, д. 2</t>
  </si>
  <si>
    <t>с. Пухово, ул. Школьная, д. 7</t>
  </si>
  <si>
    <t>с. Пухово, ул. Школьная, д. 9</t>
  </si>
  <si>
    <t>ИТОГО   по
Гражданское с/п
(наименование МО ПК)
 3 (кол.)  МКД</t>
  </si>
  <si>
    <t>Губеровское с/п</t>
  </si>
  <si>
    <t>с. Новостройка, ул. Заводская, д. 3</t>
  </si>
  <si>
    <t>ИТОГО   по
Губеровское с/п
(наименование МО ПК)
 1 (кол.)  МКД</t>
  </si>
  <si>
    <t>г. Дальнегорск, пр-кт 50 лет Октября, д. 59</t>
  </si>
  <si>
    <t>г. Дальнегорск, ул. 8 Марта, д. 4</t>
  </si>
  <si>
    <t>г. Дальнегорск, ул. Осипенко, д. 16</t>
  </si>
  <si>
    <t>г. Дальнегорск, ул. Осипенко, д. 18</t>
  </si>
  <si>
    <t>г. Дальнегорск, ул. Осипенко, д. 19</t>
  </si>
  <si>
    <t>г. Дальнегорск, ул. Химиков, д. 3</t>
  </si>
  <si>
    <t>Жариковское с/п</t>
  </si>
  <si>
    <t>с. Нестеровка, ул. Советская, д. 9</t>
  </si>
  <si>
    <t>ИТОГО   по
Жариковское с/п
(наименование МО ПК)
 1 (кол.)  МКД</t>
  </si>
  <si>
    <t>г. Большой Камень, ул. Академика Курчатова, д. 2А</t>
  </si>
  <si>
    <t>г. Большой Камень, ул. Академика Курчатова, д. 4</t>
  </si>
  <si>
    <t>г. Большой Камень, ул. Блюхера, д. 29</t>
  </si>
  <si>
    <t>г. Большой Камень, ул. Блюхера, д. 39</t>
  </si>
  <si>
    <t>г. Большой Камень, ул. Карла Маркса, д. 39</t>
  </si>
  <si>
    <t>г. Большой Камень, ул. Карла Маркса, д. 7</t>
  </si>
  <si>
    <t>г. Большой Камень, ул. Приморского Комсомола, д. 11</t>
  </si>
  <si>
    <t>г. Большой Камень, ул. Приморского Комсомола, д. 3</t>
  </si>
  <si>
    <t>ИТОГО   по
ЗАТО Большой Камень
(наименование МО ПК)
 8 (кол.)  МКД</t>
  </si>
  <si>
    <t>г. Фокино, пгт. Дунай, ул. Ветеранов, д. 1</t>
  </si>
  <si>
    <t>г. Фокино, ул. Карла Маркса, д. 57</t>
  </si>
  <si>
    <t>г. Фокино, ул. Тихонова, д. 9</t>
  </si>
  <si>
    <t>г. Фокино, ул. Усатого, д. 8</t>
  </si>
  <si>
    <t>ИТОГО   по
ЗАТО Фокино
(наименование МО ПК)
 4 (кол.)  МКД</t>
  </si>
  <si>
    <t>Находкинский ГО</t>
  </si>
  <si>
    <t>г. Находка, б-р Приморский, д. 3</t>
  </si>
  <si>
    <t>г. Находка, б-р Энтузиастов, д. 5</t>
  </si>
  <si>
    <t>г. Находка, б-р Энтузиастов, д. 8</t>
  </si>
  <si>
    <t>г. Находка, п. Врангель, пр-кт Восточный, д. 11</t>
  </si>
  <si>
    <t>г. Находка, п. Врангель, пр-кт Приморский, д. 22</t>
  </si>
  <si>
    <t>г. Находка, ул. Арсеньева, д. 13</t>
  </si>
  <si>
    <t>г. Находка, ул. Арсеньева, д. 5</t>
  </si>
  <si>
    <t>г. Находка, ул. Астафьева, д. 115</t>
  </si>
  <si>
    <t>г. Находка, ул. Астафьева, д. 21</t>
  </si>
  <si>
    <t>г. Находка, ул. Верхне-Морская, д. 21</t>
  </si>
  <si>
    <t>Новицкое с/п</t>
  </si>
  <si>
    <t>с. Новицкое, ул. Лазо, д. 20</t>
  </si>
  <si>
    <t>ИТОГО   по
Новицкое с/п
(наименование МО ПК)
 1 (кол.)  МКД</t>
  </si>
  <si>
    <t>Новолитовское с/п</t>
  </si>
  <si>
    <t>п. Волчанец, ул. Набережная, д. 22</t>
  </si>
  <si>
    <t>ИТОГО   по
Новолитовское с/п
(наименование МО ПК)
 1 (кол.)  МКД</t>
  </si>
  <si>
    <t>ИТОГО   по
Подъяпольское с/п
(наименование МО ПК)
 1 (кол.)  МКД</t>
  </si>
  <si>
    <t>Пожарское с/п</t>
  </si>
  <si>
    <t>с. Пожарское, ул. Ленинская, д. 35</t>
  </si>
  <si>
    <t>ИТОГО   по
Пожарское с/п
(наименование МО ПК)
 1 (кол.)  МКД</t>
  </si>
  <si>
    <t>с. Романовка, ул. Гвардейская, д. 10</t>
  </si>
  <si>
    <t>ИТОГО   по
Романовское с/п
(наименование МО ПК)
 1 (кол.)  МКД</t>
  </si>
  <si>
    <t>Рощинское с/п</t>
  </si>
  <si>
    <t>с. Рощино, ул. Рощина, д. 22</t>
  </si>
  <si>
    <t>ИТОГО   по
Рощинское с/п
(наименование МО ПК)
 1 (кол.)  МКД</t>
  </si>
  <si>
    <t>Сергеевское с/п</t>
  </si>
  <si>
    <t>с. Сергеевка, ул. Стрельникова, д. 13</t>
  </si>
  <si>
    <t>ИТОГО   по
Сергеевское с/п
(наименование МО ПК)
 1 (кол.)  МКД</t>
  </si>
  <si>
    <t>пгт. Славянка, ул. 50 лет Октября, д. 17</t>
  </si>
  <si>
    <t>пгт. Славянка, ул. Молодежная, д. 12</t>
  </si>
  <si>
    <t>п. Тавричанка, ул. К.Маркса, д. 3</t>
  </si>
  <si>
    <t>ИТОГО   по
Тавричанское с/п
(наименование МО ПК)
 1 (кол.)  МКД</t>
  </si>
  <si>
    <t>Тимофеевское с/п</t>
  </si>
  <si>
    <t>п. Тимофеевка, ул. Морская, д. 1</t>
  </si>
  <si>
    <t>ИТОГО   по
Тимофеевское с/п
(наименование МО ПК)
 1 (кол.)  МКД</t>
  </si>
  <si>
    <t>Уссурийский ГО</t>
  </si>
  <si>
    <t>г. Уссурийск, ул. Володарского, д. 90</t>
  </si>
  <si>
    <t>г. Уссурийск, ул. Некрасова, д. 39</t>
  </si>
  <si>
    <t>г. Уссурийск, ул. Некрасова, д. 71</t>
  </si>
  <si>
    <t>г. Уссурийск, ул. Промышленная, д. 5А</t>
  </si>
  <si>
    <t>г. Уссурийск, ул. Тургенева, д. 155</t>
  </si>
  <si>
    <t>ИТОГО   по
Уссурийский ГО
(наименование МО ПК)
 5 (кол.)  МКД</t>
  </si>
  <si>
    <t>с. Хороль, ул. Городок-5, д. 4</t>
  </si>
  <si>
    <t>ИТОГО   по
Хорольское с/п
(наименование МО ПК)
 1 (кол.)  МКД</t>
  </si>
  <si>
    <t>с. Черниговка, ул. Ленинская, д. 52</t>
  </si>
  <si>
    <t>с. Чугуевка, ул. Комарова, д. 12А</t>
  </si>
  <si>
    <t>ИТОГО   по
Чугуевское с/п
(наименование МО ПК)
 1 (кол.)  МКД</t>
  </si>
  <si>
    <t>г. Арсеньев, пр-кт Горького, д. 19</t>
  </si>
  <si>
    <t>г. Арсеньев, ул. Ленинская, д. 31</t>
  </si>
  <si>
    <t>г. Арсеньев, ул. Октябрьская, д. 18</t>
  </si>
  <si>
    <t>г. Арсеньев, ул. Островского, д. 16</t>
  </si>
  <si>
    <t>ИТОГО   по
Арсеньевский ГО
(наименование МО ПК)
 4 (кол.)  МКД</t>
  </si>
  <si>
    <t>г. Артем, пл. Ленина, д. 5/1</t>
  </si>
  <si>
    <t>г. Артем, ул. Ленинградская, д. 4</t>
  </si>
  <si>
    <t>г. Артем, ул. Рабочая 1-я, д. 29</t>
  </si>
  <si>
    <t>г. Артем, ул. Севастопольская, д. 33</t>
  </si>
  <si>
    <t>г. Артем, ул. Севастопольская, д. 33/1</t>
  </si>
  <si>
    <t>г. Артем, ул. Севастопольская, д. 6</t>
  </si>
  <si>
    <t>г. Артем, ул. Уткинская, д. 2</t>
  </si>
  <si>
    <t>г. Артем, ул. Уткинская, д. 23</t>
  </si>
  <si>
    <t>г. Артем, ул. Уткинская, д. 3</t>
  </si>
  <si>
    <t>г. Артем, ул. Шишкина, д. 23</t>
  </si>
  <si>
    <t>г. Владивосток, п. Трудовое, ул. Чугаева, д. 65</t>
  </si>
  <si>
    <t>г. Владивосток, пр-кт 100-летия Владивостока, д. 106</t>
  </si>
  <si>
    <t>г. Владивосток, пр-кт 100-летия Владивостока, д. 111</t>
  </si>
  <si>
    <t>г. Владивосток, пр-кт 100-летия Владивостока, д. 112</t>
  </si>
  <si>
    <t>г. Владивосток, пр-кт 100-летия Владивостока, д. 130</t>
  </si>
  <si>
    <t>г. Владивосток, пр-кт 100-летия Владивостока, д. 30А</t>
  </si>
  <si>
    <t>г. Владивосток, пр-кт 100-летия Владивостока, д. 42</t>
  </si>
  <si>
    <t>г. Владивосток, пр-кт 100-летия Владивостока, д. 82</t>
  </si>
  <si>
    <t>г. Владивосток, пр-кт 100-летия Владивостока, д. 84</t>
  </si>
  <si>
    <t>г. Владивосток, пр-кт Красного Знамени, д. 107</t>
  </si>
  <si>
    <t>г. Владивосток, пр-кт Народный, д. 37</t>
  </si>
  <si>
    <t>г. Владивосток, пр-кт Народный, д. 41</t>
  </si>
  <si>
    <t>г. Владивосток, пр-кт Острякова, д. 6</t>
  </si>
  <si>
    <t>г. Владивосток, ул. 40 лет ВЛКСМ, д. 12</t>
  </si>
  <si>
    <t>г. Владивосток, ул. 40 лет ВЛКСМ, д. 17</t>
  </si>
  <si>
    <t>г. Владивосток, ул. 50 лет ВЛКСМ, д. 2</t>
  </si>
  <si>
    <t>г. Владивосток, ул. Абрекская, д. 4</t>
  </si>
  <si>
    <t>г. Владивосток, ул. Авраменко, д. 13</t>
  </si>
  <si>
    <t>г. Владивосток, ул. Авраменко, д. 6</t>
  </si>
  <si>
    <t>г. Владивосток, ул. Адмирала Кузнецова, д. 50Б</t>
  </si>
  <si>
    <t>г. Владивосток, ул. Адмирала Кузнецова, д. 52Б</t>
  </si>
  <si>
    <t>г. Владивосток, ул. Адмирала Кузнецова, д. 60</t>
  </si>
  <si>
    <t>г. Владивосток, ул. Адмирала Кузнецова, д. 80</t>
  </si>
  <si>
    <t>г. Владивосток, ул. Адмирала Юмашева, д. 12А</t>
  </si>
  <si>
    <t>г. Владивосток, ул. Адмирала Юмашева, д. 16Б</t>
  </si>
  <si>
    <t>г. Владивосток, ул. Адмирала Юмашева, д. 16Д</t>
  </si>
  <si>
    <t>г. Владивосток, ул. Адмирала Юмашева, д. 18А</t>
  </si>
  <si>
    <t>г. Владивосток, ул. Адмирала Юмашева, д. 26</t>
  </si>
  <si>
    <t>г. Владивосток, ул. Адмирала Юмашева, д. 28</t>
  </si>
  <si>
    <t>г. Владивосток, ул. Адмирала Юмашева, д. 28А</t>
  </si>
  <si>
    <t>г. Владивосток, ул. Адмирала Юмашева, д. 32</t>
  </si>
  <si>
    <t>г. Владивосток, ул. Березовая, д. 21</t>
  </si>
  <si>
    <t>г. Владивосток, ул. Березовая, д. 21А</t>
  </si>
  <si>
    <t>г. Владивосток, ул. Вострецова, д. 7</t>
  </si>
  <si>
    <t>г. Владивосток, ул. Вострецова, д. 8</t>
  </si>
  <si>
    <t>г. Владивосток, ул. Гамарника, д. 26</t>
  </si>
  <si>
    <t>г. Владивосток, ул. Героев-Тихоокеанцев, д. 22</t>
  </si>
  <si>
    <t>г. Владивосток, ул. Громова, д. 8</t>
  </si>
  <si>
    <t>г. Владивосток, ул. Давыдова, д. 14</t>
  </si>
  <si>
    <t>г. Владивосток, ул. Давыдова, д. 22</t>
  </si>
  <si>
    <t>г. Владивосток, ул. Днепровская, д. 22</t>
  </si>
  <si>
    <t>г. Владивосток, ул. Днепровская, д. 41</t>
  </si>
  <si>
    <t>г. Владивосток, ул. Енисейская, д. 5</t>
  </si>
  <si>
    <t>г. Владивосток, ул. Енисейская, д. 7</t>
  </si>
  <si>
    <t>г. Владивосток, ул. Ильичева, д. 14</t>
  </si>
  <si>
    <t>г. Владивосток, ул. Ильичева, д. 16</t>
  </si>
  <si>
    <t>г. Владивосток, ул. Ильичева, д. 20</t>
  </si>
  <si>
    <t>г. Владивосток, ул. Ильичева, д. 30</t>
  </si>
  <si>
    <t>г. Владивосток, ул. Ильичева, д. 32</t>
  </si>
  <si>
    <t>г. Владивосток, ул. Иртышская, д. 4</t>
  </si>
  <si>
    <t>г. Владивосток, ул. Калинина, д. 107</t>
  </si>
  <si>
    <t>г. Владивосток, ул. Калинина, д. 29А</t>
  </si>
  <si>
    <t>г. Владивосток, ул. Калинина, д. 31</t>
  </si>
  <si>
    <t>г. Владивосток, ул. Калинина, д. 45</t>
  </si>
  <si>
    <t>г. Владивосток, ул. Калинина, д. 51А</t>
  </si>
  <si>
    <t>г. Владивосток, ул. Карбышева, д. 34</t>
  </si>
  <si>
    <t>г. Владивосток, ул. Кипарисовая, д. 2</t>
  </si>
  <si>
    <t>г. Владивосток, ул. Крыгина, д. 74</t>
  </si>
  <si>
    <t>г. Владивосток, ул. Крыгина, д. 76</t>
  </si>
  <si>
    <t>г. Владивосток, ул. Кутузова, д. 5Б</t>
  </si>
  <si>
    <t>г. Владивосток, ул. Кутузова, д. 7</t>
  </si>
  <si>
    <t>г. Владивосток, ул. Луговая, д. 68</t>
  </si>
  <si>
    <t>г. Владивосток, ул. Луговая, д. 71</t>
  </si>
  <si>
    <t>г. Владивосток, ул. Магнитогорская, д. 18</t>
  </si>
  <si>
    <t>г. Владивосток, ул. Маковского, д. 192А</t>
  </si>
  <si>
    <t>г. Владивосток, ул. Марины Расковой, д. 7</t>
  </si>
  <si>
    <t>г. Владивосток, ул. Мичуринская, д. 23А</t>
  </si>
  <si>
    <t>г. Владивосток, ул. Морская 1-я, д. 8</t>
  </si>
  <si>
    <t>г. Владивосток, ул. Невская, д. 15</t>
  </si>
  <si>
    <t>г. Владивосток, ул. Овчинникова, д. 20</t>
  </si>
  <si>
    <t>г. Владивосток, ул. Овчинникова, д. 32</t>
  </si>
  <si>
    <t>г. Владивосток, ул. Печорская, д. 2</t>
  </si>
  <si>
    <t>г. Владивосток, ул. Полярная, д. 1КОР 5</t>
  </si>
  <si>
    <t>г. Владивосток, ул. Руднева, д. 11</t>
  </si>
  <si>
    <t>г. Владивосток, ул. Руднева, д. 1А</t>
  </si>
  <si>
    <t>г. Владивосток, ул. Русская, д. 67КОР 2</t>
  </si>
  <si>
    <t>г. Владивосток, ул. Русская, д. 76А</t>
  </si>
  <si>
    <t>г. Владивосток, ул. Русская, д. 78А</t>
  </si>
  <si>
    <t>г. Владивосток, ул. Свердлова, д. 19</t>
  </si>
  <si>
    <t>г. Владивосток, ул. Светланская, д. 63</t>
  </si>
  <si>
    <t>г. Владивосток, ул. Семеновская, д. 34</t>
  </si>
  <si>
    <t>г. Владивосток, ул. Суханова, д. 2</t>
  </si>
  <si>
    <t>г. Владивосток, ул. Тунгусская, д. 44</t>
  </si>
  <si>
    <t>г. Владивосток, ул. Флотская 1-я, д. 50</t>
  </si>
  <si>
    <t>г. Владивосток, ул. Четвертая, д. 8Е</t>
  </si>
  <si>
    <t>г. Владивосток, ул. Шкипера Гека, д. 24</t>
  </si>
  <si>
    <t>г. Владивосток, ул. Шошина, д. 11</t>
  </si>
  <si>
    <t>г. Владивосток, ул. Шошина, д. 33</t>
  </si>
  <si>
    <t>г. Владивосток, ул. Шошина, д. 39</t>
  </si>
  <si>
    <t>г. Владивосток, ул. Щитовая, д. 41</t>
  </si>
  <si>
    <t>г. Владивосток, ул. Южно-Уральская, д. 20</t>
  </si>
  <si>
    <t>г. Владивосток, ул. Южно-Уральская, д. 22</t>
  </si>
  <si>
    <t>г. Владивосток, ул. Южно-Уральская, д. 24</t>
  </si>
  <si>
    <t>г. Владивосток, ул. Южно-Уральская, д. 30</t>
  </si>
  <si>
    <t>ИТОГО   по
Владивостокский ГО
(наименование МО ПК)
 95 (кол.)  МКД</t>
  </si>
  <si>
    <t>пгт. Восток, ул. Набережная, д. 15</t>
  </si>
  <si>
    <t>г. Спасск-Дальний, ул. Калинина, д. 1</t>
  </si>
  <si>
    <t>г. Спасск-Дальний, ул. Красногвардейская, д. 102/1</t>
  </si>
  <si>
    <t>г. Спасск-Дальний, ул. Красногвардейская, д. 106</t>
  </si>
  <si>
    <t>г. Спасск-Дальний, ул. Краснознамённая, д. 35</t>
  </si>
  <si>
    <t>г. Спасск-Дальний, ул. Краснознамённая, д. 41</t>
  </si>
  <si>
    <t>г. Спасск-Дальний, ул. Ленинская, д. 8</t>
  </si>
  <si>
    <t>г. Спасск-Дальний, ул. Мира, д. 2</t>
  </si>
  <si>
    <t>г. Спасск-Дальний, ул. Нагорная, д. 1</t>
  </si>
  <si>
    <t>г. Спасск-Дальний, ул. Парковая, д. 21</t>
  </si>
  <si>
    <t>г. Спасск-Дальний, ул. Покуса, д. 1</t>
  </si>
  <si>
    <t>г. Спасск-Дальний, ул. Советская, д. 86</t>
  </si>
  <si>
    <t>г. Спасск-Дальний, ул. Советская, д. 90</t>
  </si>
  <si>
    <t>г. Спасск-Дальний, ул. Цементная, д. 25А</t>
  </si>
  <si>
    <t>ИТОГО   по
ГО Спасск-Дальний
(наименование МО ПК)
 13 (кол.)  МКД</t>
  </si>
  <si>
    <t>г. Дальнегорск, ул. Горького, д. 45</t>
  </si>
  <si>
    <t>г. Дальнегорск, ул. Набережная, д. 10</t>
  </si>
  <si>
    <t>г. Дальнегорск, ул. Набережная, д. 30</t>
  </si>
  <si>
    <t>г. Дальнегорск, ул. Набережная, д. 31</t>
  </si>
  <si>
    <t>ИТОГО   по
Дальнегорский ГО
(наименование МО ПК)
 4 (кол.)  МКД</t>
  </si>
  <si>
    <t>Дмитриевское с/п</t>
  </si>
  <si>
    <t>с. Дмитриевка, ул. Ленинская, д. 60</t>
  </si>
  <si>
    <t>ИТОГО   по
Дмитриевское с/п
(наименование МО ПК)
 1 (кол.)  МКД</t>
  </si>
  <si>
    <t>г. Большой Камень, ул. Блюхера, д. 19</t>
  </si>
  <si>
    <t>г. Большой Камень, ул. Имени В.А.Маслакова, д. 16А</t>
  </si>
  <si>
    <t>г. Большой Камень, ул. Имени В.А.Маслакова, д. 22</t>
  </si>
  <si>
    <t>г. Большой Камень, ул. Карла Маркса, д. 23</t>
  </si>
  <si>
    <t>г. Большой Камень, ул. Карла Маркса, д. 31</t>
  </si>
  <si>
    <t>г. Большой Камень, ул. Карла Маркса, д. 9</t>
  </si>
  <si>
    <t>ИТОГО   по
ЗАТО Большой Камень
(наименование МО ПК)
 7 (кол.)  МКД</t>
  </si>
  <si>
    <t>г. Фокино, пгт. Дунай, ул. Ленина, д. 35кор.Б</t>
  </si>
  <si>
    <t>г. Фокино, пгт. Дунай, ул. Советская, д. 5</t>
  </si>
  <si>
    <t>г. Фокино, ул. Мищенко, д. 6</t>
  </si>
  <si>
    <t>ИТОГО   по
ЗАТО Фокино
(наименование МО ПК)
 3 (кол.)  МКД</t>
  </si>
  <si>
    <t>с. Владимиро-Петровка, ул. Ленина, д. 2</t>
  </si>
  <si>
    <t>ИТОГО   по
Камень-Рыболовское с/п
(наименование МО ПК)
 1 (кол.)  МКД</t>
  </si>
  <si>
    <t>пгт. Лучегорск, мкр. 2-й, д. 3</t>
  </si>
  <si>
    <t>ИТОГО   по
Лучегорское г/п
(наименование МО ПК)
 1 (кол.)  МКД</t>
  </si>
  <si>
    <t>с. Михайловка, ул. Ленинская, д. 164</t>
  </si>
  <si>
    <t>ИТОГО   по
Михайловское с/п
(наименование МО ПК)
 1 (кол.)  МКД</t>
  </si>
  <si>
    <t>г. Находка, б-р Энтузиастов, д. 13</t>
  </si>
  <si>
    <t>г. Находка, п. Врангель, пр-кт Восточный, д. 23</t>
  </si>
  <si>
    <t>г. Находка, п. Ливадия, ул. Заречная, д. 2</t>
  </si>
  <si>
    <t>г. Находка, пр-кт Находкинский, д. 64</t>
  </si>
  <si>
    <t>г. Находка, пр-кт Находкинский, д. 64А</t>
  </si>
  <si>
    <t>г. Находка, пр-кт Северный, д. 23</t>
  </si>
  <si>
    <t>г. Находка, ул. Гончарова, д. 2</t>
  </si>
  <si>
    <t>г. Находка, ул. Нахимовская, д. 7</t>
  </si>
  <si>
    <t>г. Находка, ул. Пограничная, д. 8</t>
  </si>
  <si>
    <t>г. Находка, ул. Постышева, д. 45А</t>
  </si>
  <si>
    <t>п. Южно-Морской (г Находка), ул. Комсомольская, д. 8А</t>
  </si>
  <si>
    <t>п. Южно-Морской (г Находка), ул. Комсомольская, д. 9</t>
  </si>
  <si>
    <t>п. Волчанец, ул. Шоссейная, д. 2</t>
  </si>
  <si>
    <t>с. Анисимовка, ул. Садовая, д. 22</t>
  </si>
  <si>
    <t>ИТОГО   по
Новонежинское с/п
(наименование МО ПК)
 1 (кол.)  МКД</t>
  </si>
  <si>
    <t>п. Мысовой, ул. Верхняя, д. 2</t>
  </si>
  <si>
    <t>пгт. Посьет, ул. Портовая, д. 46</t>
  </si>
  <si>
    <t>пгт. Преображение, ул. 30 лет Победы, д. 5</t>
  </si>
  <si>
    <t>п. Реттиховка, ул. Юбилейная, д. 1</t>
  </si>
  <si>
    <t>пгт. Сибирцево, ул. Строительная, д. 6</t>
  </si>
  <si>
    <t>ИТОГО   по
Сибирцевское г/п
(наименование МО ПК)
 1 (кол.)  МКД</t>
  </si>
  <si>
    <t>пгт. Славянка, ул. Чкалова, д. 22</t>
  </si>
  <si>
    <t>ИТОГО   по
Славянское г/п
(наименование МО ПК)
 1 (кол.)  МКД</t>
  </si>
  <si>
    <t>п. Тавричанка, ул. К.Маркса, д. 6</t>
  </si>
  <si>
    <t>п. Тимофеевка, ул. Первомайская, д. 7</t>
  </si>
  <si>
    <t>г. Уссурийск, ул. Амурская, д. 45</t>
  </si>
  <si>
    <t>г. Уссурийск, ул. Ветеранов, д. 10</t>
  </si>
  <si>
    <t>г. Уссурийск, ул. Ветеранов, д. 8</t>
  </si>
  <si>
    <t>г. Уссурийск, ул. Карбышева, д. 22</t>
  </si>
  <si>
    <t>г. Уссурийск, ул. Плеханова, д. 87</t>
  </si>
  <si>
    <t>г. Уссурийск, ул. Садовая, д. 12А</t>
  </si>
  <si>
    <t>ИТОГО   по
Уссурийский ГО
(наименование МО ПК)
 6 (кол.)  МКД</t>
  </si>
  <si>
    <t>с. Хороль, ул. Лазо, д. 16</t>
  </si>
  <si>
    <t>с. Центральное, ул. Чапаева, д. 12</t>
  </si>
  <si>
    <t>с. Чугуевка, ул. Комарова, д. 12Б</t>
  </si>
  <si>
    <t>Ремонт, замена, модернизация лифтов, ремонт лифтовых шахт, машинных и блочных помещений</t>
  </si>
  <si>
    <t>г. Владивосток, ул. Добровольского, д. 25</t>
  </si>
  <si>
    <t>г. Владивосток, п. Русский, п. Подножье, д. 28</t>
  </si>
  <si>
    <t>г. Владивосток, ул. Леонова, д. 25</t>
  </si>
  <si>
    <t>ИТОГО   по
Подъяпольское с/п
(наименование МО ПК)
 3 (кол.)  МКД</t>
  </si>
  <si>
    <t>ИТОГО   по
ЗАТО Большой Камень
(наименование МО ПК)
 15 (кол.)  МКД</t>
  </si>
  <si>
    <t>ИТОГО   по
Артемовский ГО
(наименование МО ПК)
 12 (кол.)  МКД</t>
  </si>
  <si>
    <t>с. Чугуевка, ул. Дзержинского, д. 7</t>
  </si>
  <si>
    <t>ИТОГО   по
Чугуевское с/п
(наименование МО ПК)
 6 (кол.)  МКД</t>
  </si>
  <si>
    <t>г. Владивосток, пр-кт Народный, д. 31</t>
  </si>
  <si>
    <t>г. Владивосток, ул. Героев Хасана, д. 12</t>
  </si>
  <si>
    <t>г. Владивосток, ул. Борисенко, д. 108</t>
  </si>
  <si>
    <t>г. Партизанск, ул. В.П. Мирошниченко, д. 15В</t>
  </si>
  <si>
    <t>г. Партизанск, ул. И.Ф. Селедцова, д. 15</t>
  </si>
  <si>
    <t>г. Партизанск, ул. В.И. Чкалова, д. 7А</t>
  </si>
  <si>
    <t>г. Владивосток, ул. Острогорная, д. 9</t>
  </si>
  <si>
    <t>г. Владивосток, ул. Херсонская, д. 15</t>
  </si>
  <si>
    <t>ИТОГО   по
Владивостокский ГО
(наименование МО ПК)
 109 (кол.)  МКД</t>
  </si>
  <si>
    <t>г. Владивосток, ул. Успенского, д. 100</t>
  </si>
  <si>
    <t>ИТОГО   по
Владивостокский ГО
(наименование МО ПК)
 136 (кол.)  МКД</t>
  </si>
  <si>
    <t>ИТОГО   
 664 (кол.)  МКД</t>
  </si>
  <si>
    <t>ИТОГО   по
Находкинский ГО
(наименование МО ПК)
 3 (кол.)  МКД</t>
  </si>
  <si>
    <t>г. Находка, ул. Пограничная, д. 4</t>
  </si>
  <si>
    <t>г. Находка, ул. Пограничная, д. 19</t>
  </si>
  <si>
    <t>г. Находка, ул. Пограничная, д. 24</t>
  </si>
  <si>
    <t>ИТОГО  Приморскому краю 2020 г.
 298 (кол.)  МКД</t>
  </si>
  <si>
    <t>ИТОГО   по
Находкинский ГО
(наименование МО ПК)
 11 (кол.)  МКД</t>
  </si>
  <si>
    <t>ИТОГО  Приморскому краю 2021 г.
 194 (кол.)  МКД</t>
  </si>
  <si>
    <t>ИТОГО  Приморскому краю 2022 г.
 172 (кол.) 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</si>
</sst>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u/>
      <sz val="12"/>
      <color rgb="FF000000"/>
      <name val="Times New Roman"/>
      <family val="2"/>
    </font>
    <font>
      <b/>
      <u/>
      <sz val="10"/>
      <color rgb="FF000000"/>
      <name val="Times New Roman"/>
      <family val="2"/>
    </font>
    <font>
      <sz val="7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R985"/>
  <sheetViews>
    <sheetView tabSelected="1" view="pageBreakPreview" topLeftCell="D6" zoomScaleSheetLayoutView="100" workbookViewId="0">
      <pane ySplit="1" topLeftCell="A61" activePane="bottomLeft" state="frozen"/>
      <selection activeCell="A6" sqref="A6"/>
      <selection pane="bottomLeft" activeCell="F18" sqref="F18"/>
    </sheetView>
  </sheetViews>
  <sheetFormatPr defaultColWidth="10.5" defaultRowHeight="11.45" customHeight="1" x14ac:dyDescent="0.2"/>
  <cols>
    <col min="1" max="1" width="20" style="1" customWidth="1"/>
    <col min="2" max="2" width="47" style="1" customWidth="1"/>
    <col min="3" max="3" width="27.33203125" style="1" customWidth="1"/>
    <col min="4" max="4" width="22.33203125" style="1" bestFit="1" customWidth="1"/>
    <col min="5" max="5" width="22" style="1" bestFit="1" customWidth="1"/>
    <col min="6" max="6" width="19" style="1" bestFit="1" customWidth="1"/>
    <col min="7" max="7" width="17.83203125" style="1" bestFit="1" customWidth="1"/>
    <col min="8" max="8" width="19" style="1" bestFit="1" customWidth="1"/>
    <col min="9" max="9" width="17.83203125" style="1" bestFit="1" customWidth="1"/>
    <col min="10" max="12" width="20" style="1" customWidth="1"/>
    <col min="13" max="13" width="18.1640625" style="1" bestFit="1" customWidth="1"/>
    <col min="14" max="14" width="24.1640625" style="1" bestFit="1" customWidth="1"/>
    <col min="15" max="15" width="29.5" style="1" customWidth="1"/>
    <col min="16" max="17" width="20" style="1" customWidth="1"/>
    <col min="18" max="18" width="17.83203125" style="1" customWidth="1"/>
  </cols>
  <sheetData>
    <row r="1" spans="1:18" s="1" customFormat="1" ht="1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1" customFormat="1" ht="11.1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s="1" customFormat="1" ht="63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1" customFormat="1" ht="39" hidden="1" customHeight="1" x14ac:dyDescent="0.2">
      <c r="A4" s="20" t="s">
        <v>2</v>
      </c>
      <c r="B4" s="20" t="s">
        <v>3</v>
      </c>
      <c r="C4" s="20" t="s">
        <v>4</v>
      </c>
      <c r="D4" s="22" t="s">
        <v>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" customFormat="1" ht="50.1" hidden="1" customHeight="1" x14ac:dyDescent="0.2">
      <c r="A5" s="21"/>
      <c r="B5" s="21"/>
      <c r="C5" s="21"/>
      <c r="D5" s="23" t="s">
        <v>6</v>
      </c>
      <c r="E5" s="23"/>
      <c r="F5" s="23"/>
      <c r="G5" s="23"/>
      <c r="H5" s="23"/>
      <c r="I5" s="23"/>
      <c r="J5" s="24" t="s">
        <v>802</v>
      </c>
      <c r="K5" s="23" t="s">
        <v>7</v>
      </c>
      <c r="L5" s="23" t="s">
        <v>8</v>
      </c>
      <c r="M5" s="23" t="s">
        <v>9</v>
      </c>
      <c r="N5" s="23" t="s">
        <v>10</v>
      </c>
      <c r="O5" s="23" t="s">
        <v>11</v>
      </c>
      <c r="P5" s="23" t="s">
        <v>12</v>
      </c>
      <c r="Q5" s="23" t="s">
        <v>13</v>
      </c>
      <c r="R5" s="25" t="s">
        <v>14</v>
      </c>
    </row>
    <row r="6" spans="1:18" s="1" customFormat="1" ht="146.1" customHeight="1" x14ac:dyDescent="0.2">
      <c r="A6" s="21"/>
      <c r="B6" s="21"/>
      <c r="C6" s="21"/>
      <c r="D6" s="2" t="s">
        <v>15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20</v>
      </c>
      <c r="J6" s="24"/>
      <c r="K6" s="21"/>
      <c r="L6" s="21"/>
      <c r="M6" s="21"/>
      <c r="N6" s="21"/>
      <c r="O6" s="21"/>
      <c r="P6" s="21"/>
      <c r="Q6" s="21"/>
      <c r="R6" s="26"/>
    </row>
    <row r="7" spans="1:18" s="1" customFormat="1" ht="12.95" customHeight="1" x14ac:dyDescent="0.2">
      <c r="A7" s="21"/>
      <c r="B7" s="21"/>
      <c r="C7" s="21"/>
      <c r="D7" s="2" t="s">
        <v>21</v>
      </c>
      <c r="E7" s="2" t="s">
        <v>21</v>
      </c>
      <c r="F7" s="2" t="s">
        <v>21</v>
      </c>
      <c r="G7" s="2" t="s">
        <v>21</v>
      </c>
      <c r="H7" s="2" t="s">
        <v>21</v>
      </c>
      <c r="I7" s="2" t="s">
        <v>21</v>
      </c>
      <c r="J7" s="2" t="s">
        <v>21</v>
      </c>
      <c r="K7" s="2" t="s">
        <v>21</v>
      </c>
      <c r="L7" s="2" t="s">
        <v>21</v>
      </c>
      <c r="M7" s="2" t="s">
        <v>21</v>
      </c>
      <c r="N7" s="2" t="s">
        <v>21</v>
      </c>
      <c r="O7" s="2" t="s">
        <v>21</v>
      </c>
      <c r="P7" s="2" t="s">
        <v>21</v>
      </c>
      <c r="Q7" s="3" t="s">
        <v>21</v>
      </c>
      <c r="R7" s="2" t="s">
        <v>21</v>
      </c>
    </row>
    <row r="8" spans="1:18" s="1" customFormat="1" ht="12.95" customHeight="1" x14ac:dyDescent="0.2">
      <c r="A8" s="4">
        <v>1</v>
      </c>
      <c r="B8" s="4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6">
        <v>17</v>
      </c>
      <c r="R8" s="5">
        <v>18</v>
      </c>
    </row>
    <row r="9" spans="1:18" s="1" customFormat="1" ht="15.95" customHeight="1" x14ac:dyDescent="0.2">
      <c r="A9" s="27">
        <v>2020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s="1" customFormat="1" ht="12.95" customHeight="1" x14ac:dyDescent="0.2">
      <c r="A10" s="28" t="s">
        <v>22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s="1" customFormat="1" ht="11.1" customHeight="1" x14ac:dyDescent="0.2">
      <c r="A11" s="29" t="s">
        <v>23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" customFormat="1" ht="12" customHeight="1" x14ac:dyDescent="0.2">
      <c r="A12" s="7">
        <v>1</v>
      </c>
      <c r="B12" s="8" t="s">
        <v>24</v>
      </c>
      <c r="C12" s="9">
        <f>SUM(D12:R12)</f>
        <v>10015200</v>
      </c>
      <c r="D12" s="10"/>
      <c r="E12" s="10"/>
      <c r="F12" s="10"/>
      <c r="G12" s="10"/>
      <c r="H12" s="10"/>
      <c r="I12" s="10"/>
      <c r="J12" s="10"/>
      <c r="K12" s="9">
        <v>9360000</v>
      </c>
      <c r="L12" s="10"/>
      <c r="M12" s="10"/>
      <c r="N12" s="10"/>
      <c r="O12" s="9">
        <v>655200</v>
      </c>
      <c r="P12" s="10"/>
      <c r="Q12" s="10"/>
      <c r="R12" s="10"/>
    </row>
    <row r="13" spans="1:18" s="1" customFormat="1" ht="12" customHeight="1" x14ac:dyDescent="0.2">
      <c r="A13" s="7">
        <v>2</v>
      </c>
      <c r="B13" s="8" t="s">
        <v>25</v>
      </c>
      <c r="C13" s="9">
        <f t="shared" ref="C13:C17" si="0">SUM(D13:R13)</f>
        <v>18758919</v>
      </c>
      <c r="D13" s="10"/>
      <c r="E13" s="10"/>
      <c r="F13" s="10"/>
      <c r="G13" s="10"/>
      <c r="H13" s="10"/>
      <c r="I13" s="10"/>
      <c r="J13" s="10"/>
      <c r="K13" s="9">
        <v>17531700</v>
      </c>
      <c r="L13" s="10"/>
      <c r="M13" s="10"/>
      <c r="N13" s="10"/>
      <c r="O13" s="9">
        <v>1227219</v>
      </c>
      <c r="P13" s="10"/>
      <c r="Q13" s="10"/>
      <c r="R13" s="10"/>
    </row>
    <row r="14" spans="1:18" s="1" customFormat="1" ht="12" customHeight="1" x14ac:dyDescent="0.2">
      <c r="A14" s="7">
        <v>3</v>
      </c>
      <c r="B14" s="8" t="s">
        <v>26</v>
      </c>
      <c r="C14" s="9">
        <f t="shared" si="0"/>
        <v>15179662</v>
      </c>
      <c r="D14" s="10"/>
      <c r="E14" s="10"/>
      <c r="F14" s="10"/>
      <c r="G14" s="10"/>
      <c r="H14" s="10"/>
      <c r="I14" s="10"/>
      <c r="J14" s="10"/>
      <c r="K14" s="9">
        <v>14186600</v>
      </c>
      <c r="L14" s="10"/>
      <c r="M14" s="10"/>
      <c r="N14" s="10"/>
      <c r="O14" s="9">
        <v>993062</v>
      </c>
      <c r="P14" s="10"/>
      <c r="Q14" s="10"/>
      <c r="R14" s="10"/>
    </row>
    <row r="15" spans="1:18" s="1" customFormat="1" ht="12" customHeight="1" x14ac:dyDescent="0.2">
      <c r="A15" s="7">
        <v>4</v>
      </c>
      <c r="B15" s="8" t="s">
        <v>27</v>
      </c>
      <c r="C15" s="9">
        <f t="shared" si="0"/>
        <v>14452704</v>
      </c>
      <c r="D15" s="10"/>
      <c r="E15" s="10"/>
      <c r="F15" s="10"/>
      <c r="G15" s="10"/>
      <c r="H15" s="10"/>
      <c r="I15" s="10"/>
      <c r="J15" s="10"/>
      <c r="K15" s="9">
        <v>13507200</v>
      </c>
      <c r="L15" s="10"/>
      <c r="M15" s="10"/>
      <c r="N15" s="10"/>
      <c r="O15" s="9">
        <v>945504</v>
      </c>
      <c r="P15" s="10"/>
      <c r="Q15" s="10"/>
      <c r="R15" s="10"/>
    </row>
    <row r="16" spans="1:18" s="1" customFormat="1" ht="12" customHeight="1" x14ac:dyDescent="0.2">
      <c r="A16" s="7">
        <v>5</v>
      </c>
      <c r="B16" s="8" t="s">
        <v>28</v>
      </c>
      <c r="C16" s="9">
        <f t="shared" si="0"/>
        <v>25374087</v>
      </c>
      <c r="D16" s="10"/>
      <c r="E16" s="10"/>
      <c r="F16" s="10"/>
      <c r="G16" s="10"/>
      <c r="H16" s="10"/>
      <c r="I16" s="10"/>
      <c r="J16" s="10"/>
      <c r="K16" s="9">
        <v>23714100</v>
      </c>
      <c r="L16" s="10"/>
      <c r="M16" s="10"/>
      <c r="N16" s="10"/>
      <c r="O16" s="9">
        <v>1659987</v>
      </c>
      <c r="P16" s="10"/>
      <c r="Q16" s="10"/>
      <c r="R16" s="10"/>
    </row>
    <row r="17" spans="1:18" s="1" customFormat="1" ht="12" customHeight="1" x14ac:dyDescent="0.2">
      <c r="A17" s="7">
        <v>6</v>
      </c>
      <c r="B17" s="8" t="s">
        <v>29</v>
      </c>
      <c r="C17" s="9">
        <f t="shared" si="0"/>
        <v>11582750</v>
      </c>
      <c r="D17" s="10"/>
      <c r="E17" s="10"/>
      <c r="F17" s="10"/>
      <c r="G17" s="10"/>
      <c r="H17" s="10"/>
      <c r="I17" s="10"/>
      <c r="J17" s="10"/>
      <c r="K17" s="9">
        <v>10825000</v>
      </c>
      <c r="L17" s="10"/>
      <c r="M17" s="10"/>
      <c r="N17" s="10"/>
      <c r="O17" s="9">
        <v>757750</v>
      </c>
      <c r="P17" s="10"/>
      <c r="Q17" s="10"/>
      <c r="R17" s="10"/>
    </row>
    <row r="18" spans="1:18" s="1" customFormat="1" ht="50.1" customHeight="1" x14ac:dyDescent="0.2">
      <c r="A18" s="30" t="s">
        <v>30</v>
      </c>
      <c r="B18" s="30"/>
      <c r="C18" s="11">
        <f>SUM(C12:C17)</f>
        <v>95363322</v>
      </c>
      <c r="D18" s="11"/>
      <c r="E18" s="11"/>
      <c r="F18" s="11"/>
      <c r="G18" s="11"/>
      <c r="H18" s="11"/>
      <c r="I18" s="11"/>
      <c r="J18" s="11"/>
      <c r="K18" s="11">
        <f t="shared" ref="K18:O18" si="1">SUM(K12:K17)</f>
        <v>89124600</v>
      </c>
      <c r="L18" s="11"/>
      <c r="M18" s="11"/>
      <c r="N18" s="11"/>
      <c r="O18" s="11">
        <f t="shared" si="1"/>
        <v>6238722</v>
      </c>
      <c r="P18" s="12"/>
      <c r="Q18" s="12"/>
      <c r="R18" s="12"/>
    </row>
    <row r="19" spans="1:18" s="1" customFormat="1" ht="12.95" customHeight="1" x14ac:dyDescent="0.2">
      <c r="A19" s="28" t="s">
        <v>31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1" customFormat="1" ht="11.1" customHeight="1" x14ac:dyDescent="0.2">
      <c r="A20" s="29" t="s">
        <v>23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1" customFormat="1" ht="12" customHeight="1" x14ac:dyDescent="0.2">
      <c r="A21" s="7">
        <v>1</v>
      </c>
      <c r="B21" s="8" t="s">
        <v>32</v>
      </c>
      <c r="C21" s="9">
        <f t="shared" ref="C21:C32" si="2">SUM(D21:R21)</f>
        <v>11728056</v>
      </c>
      <c r="D21" s="10"/>
      <c r="E21" s="10"/>
      <c r="F21" s="10"/>
      <c r="G21" s="10"/>
      <c r="H21" s="10"/>
      <c r="I21" s="10"/>
      <c r="J21" s="10"/>
      <c r="K21" s="9">
        <v>5936900</v>
      </c>
      <c r="L21" s="10"/>
      <c r="M21" s="9">
        <v>5023900</v>
      </c>
      <c r="N21" s="10"/>
      <c r="O21" s="9">
        <v>767256</v>
      </c>
      <c r="P21" s="10"/>
      <c r="Q21" s="10"/>
      <c r="R21" s="10"/>
    </row>
    <row r="22" spans="1:18" s="1" customFormat="1" ht="12" customHeight="1" x14ac:dyDescent="0.2">
      <c r="A22" s="7">
        <v>2</v>
      </c>
      <c r="B22" s="8" t="s">
        <v>33</v>
      </c>
      <c r="C22" s="9">
        <f t="shared" si="2"/>
        <v>13017299</v>
      </c>
      <c r="D22" s="10"/>
      <c r="E22" s="10"/>
      <c r="F22" s="10"/>
      <c r="G22" s="10"/>
      <c r="H22" s="10"/>
      <c r="I22" s="10"/>
      <c r="J22" s="10"/>
      <c r="K22" s="9">
        <v>12165700</v>
      </c>
      <c r="L22" s="10"/>
      <c r="M22" s="10"/>
      <c r="N22" s="10"/>
      <c r="O22" s="9">
        <v>851599</v>
      </c>
      <c r="P22" s="10"/>
      <c r="Q22" s="10"/>
      <c r="R22" s="10"/>
    </row>
    <row r="23" spans="1:18" s="1" customFormat="1" ht="12" customHeight="1" x14ac:dyDescent="0.2">
      <c r="A23" s="7">
        <v>3</v>
      </c>
      <c r="B23" s="8" t="s">
        <v>34</v>
      </c>
      <c r="C23" s="9">
        <f t="shared" si="2"/>
        <v>9341635</v>
      </c>
      <c r="D23" s="10"/>
      <c r="E23" s="10"/>
      <c r="F23" s="10"/>
      <c r="G23" s="10"/>
      <c r="H23" s="10"/>
      <c r="I23" s="10"/>
      <c r="J23" s="10"/>
      <c r="K23" s="9">
        <v>8730500</v>
      </c>
      <c r="L23" s="10"/>
      <c r="M23" s="10"/>
      <c r="N23" s="10"/>
      <c r="O23" s="9">
        <v>611135</v>
      </c>
      <c r="P23" s="10"/>
      <c r="Q23" s="10"/>
      <c r="R23" s="10"/>
    </row>
    <row r="24" spans="1:18" s="1" customFormat="1" ht="12" customHeight="1" x14ac:dyDescent="0.2">
      <c r="A24" s="7">
        <v>4</v>
      </c>
      <c r="B24" s="8" t="s">
        <v>35</v>
      </c>
      <c r="C24" s="9">
        <f t="shared" si="2"/>
        <v>5850118</v>
      </c>
      <c r="D24" s="10"/>
      <c r="E24" s="10"/>
      <c r="F24" s="10"/>
      <c r="G24" s="10"/>
      <c r="H24" s="10"/>
      <c r="I24" s="10"/>
      <c r="J24" s="10"/>
      <c r="K24" s="9">
        <v>3457800</v>
      </c>
      <c r="L24" s="10"/>
      <c r="M24" s="9">
        <v>2009600</v>
      </c>
      <c r="N24" s="10"/>
      <c r="O24" s="9">
        <v>382718</v>
      </c>
      <c r="P24" s="10"/>
      <c r="Q24" s="10"/>
      <c r="R24" s="10"/>
    </row>
    <row r="25" spans="1:18" s="1" customFormat="1" ht="12" customHeight="1" x14ac:dyDescent="0.2">
      <c r="A25" s="7">
        <v>5</v>
      </c>
      <c r="B25" s="8" t="s">
        <v>36</v>
      </c>
      <c r="C25" s="9">
        <f t="shared" si="2"/>
        <v>6632930</v>
      </c>
      <c r="D25" s="10"/>
      <c r="E25" s="10"/>
      <c r="F25" s="10"/>
      <c r="G25" s="10"/>
      <c r="H25" s="10"/>
      <c r="I25" s="10"/>
      <c r="J25" s="10"/>
      <c r="K25" s="9">
        <v>6199000</v>
      </c>
      <c r="L25" s="10"/>
      <c r="M25" s="10"/>
      <c r="N25" s="10"/>
      <c r="O25" s="9">
        <v>433930</v>
      </c>
      <c r="P25" s="10"/>
      <c r="Q25" s="10"/>
      <c r="R25" s="10"/>
    </row>
    <row r="26" spans="1:18" s="1" customFormat="1" ht="12" customHeight="1" x14ac:dyDescent="0.2">
      <c r="A26" s="7">
        <v>6</v>
      </c>
      <c r="B26" s="8" t="s">
        <v>37</v>
      </c>
      <c r="C26" s="9">
        <f t="shared" si="2"/>
        <v>5186718</v>
      </c>
      <c r="D26" s="10"/>
      <c r="E26" s="10"/>
      <c r="F26" s="10"/>
      <c r="G26" s="10"/>
      <c r="H26" s="10"/>
      <c r="I26" s="10"/>
      <c r="J26" s="10"/>
      <c r="K26" s="9">
        <v>4847400</v>
      </c>
      <c r="L26" s="10"/>
      <c r="M26" s="10"/>
      <c r="N26" s="10"/>
      <c r="O26" s="9">
        <v>339318</v>
      </c>
      <c r="P26" s="10"/>
      <c r="Q26" s="10"/>
      <c r="R26" s="10"/>
    </row>
    <row r="27" spans="1:18" s="1" customFormat="1" ht="12" customHeight="1" x14ac:dyDescent="0.2">
      <c r="A27" s="7">
        <v>7</v>
      </c>
      <c r="B27" s="8" t="s">
        <v>38</v>
      </c>
      <c r="C27" s="9">
        <f t="shared" si="2"/>
        <v>8560000</v>
      </c>
      <c r="D27" s="10"/>
      <c r="E27" s="10"/>
      <c r="F27" s="10"/>
      <c r="G27" s="10"/>
      <c r="H27" s="10"/>
      <c r="I27" s="10"/>
      <c r="J27" s="10"/>
      <c r="K27" s="9">
        <v>8000000</v>
      </c>
      <c r="L27" s="10"/>
      <c r="M27" s="10"/>
      <c r="N27" s="10"/>
      <c r="O27" s="9">
        <v>560000</v>
      </c>
      <c r="P27" s="10"/>
      <c r="Q27" s="10"/>
      <c r="R27" s="10"/>
    </row>
    <row r="28" spans="1:18" s="1" customFormat="1" ht="12" customHeight="1" x14ac:dyDescent="0.2">
      <c r="A28" s="7">
        <v>8</v>
      </c>
      <c r="B28" s="8" t="s">
        <v>39</v>
      </c>
      <c r="C28" s="9">
        <f t="shared" si="2"/>
        <v>8659724</v>
      </c>
      <c r="D28" s="10"/>
      <c r="E28" s="10"/>
      <c r="F28" s="10"/>
      <c r="G28" s="10"/>
      <c r="H28" s="10"/>
      <c r="I28" s="10"/>
      <c r="J28" s="10"/>
      <c r="K28" s="9">
        <v>8093200</v>
      </c>
      <c r="L28" s="10"/>
      <c r="M28" s="10"/>
      <c r="N28" s="10"/>
      <c r="O28" s="9">
        <v>566524</v>
      </c>
      <c r="P28" s="10"/>
      <c r="Q28" s="10"/>
      <c r="R28" s="10"/>
    </row>
    <row r="29" spans="1:18" s="1" customFormat="1" ht="12" customHeight="1" x14ac:dyDescent="0.2">
      <c r="A29" s="7">
        <v>9</v>
      </c>
      <c r="B29" s="8" t="s">
        <v>40</v>
      </c>
      <c r="C29" s="9">
        <f t="shared" si="2"/>
        <v>6516942</v>
      </c>
      <c r="D29" s="10"/>
      <c r="E29" s="10"/>
      <c r="F29" s="10"/>
      <c r="G29" s="10"/>
      <c r="H29" s="10"/>
      <c r="I29" s="10"/>
      <c r="J29" s="10"/>
      <c r="K29" s="9">
        <v>6090600</v>
      </c>
      <c r="L29" s="10"/>
      <c r="M29" s="10"/>
      <c r="N29" s="10"/>
      <c r="O29" s="9">
        <v>426342</v>
      </c>
      <c r="P29" s="10"/>
      <c r="Q29" s="10"/>
      <c r="R29" s="10"/>
    </row>
    <row r="30" spans="1:18" s="1" customFormat="1" ht="12" customHeight="1" x14ac:dyDescent="0.2">
      <c r="A30" s="7">
        <v>10</v>
      </c>
      <c r="B30" s="8" t="s">
        <v>41</v>
      </c>
      <c r="C30" s="9">
        <f t="shared" si="2"/>
        <v>12737973.359999999</v>
      </c>
      <c r="D30" s="10"/>
      <c r="E30" s="10"/>
      <c r="F30" s="10"/>
      <c r="G30" s="10"/>
      <c r="H30" s="10"/>
      <c r="I30" s="10"/>
      <c r="J30" s="10"/>
      <c r="K30" s="9">
        <v>11904648</v>
      </c>
      <c r="L30" s="10"/>
      <c r="M30" s="10"/>
      <c r="N30" s="10"/>
      <c r="O30" s="9">
        <v>833325.36</v>
      </c>
      <c r="P30" s="10"/>
      <c r="Q30" s="10"/>
      <c r="R30" s="10"/>
    </row>
    <row r="31" spans="1:18" s="1" customFormat="1" ht="12" customHeight="1" x14ac:dyDescent="0.2">
      <c r="A31" s="7">
        <v>11</v>
      </c>
      <c r="B31" s="8" t="s">
        <v>42</v>
      </c>
      <c r="C31" s="9">
        <f t="shared" si="2"/>
        <v>9091469</v>
      </c>
      <c r="D31" s="10"/>
      <c r="E31" s="10"/>
      <c r="F31" s="10"/>
      <c r="G31" s="10"/>
      <c r="H31" s="10"/>
      <c r="I31" s="10"/>
      <c r="J31" s="10"/>
      <c r="K31" s="9">
        <v>8496700</v>
      </c>
      <c r="L31" s="10"/>
      <c r="M31" s="10"/>
      <c r="N31" s="10"/>
      <c r="O31" s="9">
        <v>594769</v>
      </c>
      <c r="P31" s="10"/>
      <c r="Q31" s="10"/>
      <c r="R31" s="10"/>
    </row>
    <row r="32" spans="1:18" s="1" customFormat="1" ht="12" customHeight="1" x14ac:dyDescent="0.2">
      <c r="A32" s="7">
        <v>12</v>
      </c>
      <c r="B32" s="8" t="s">
        <v>43</v>
      </c>
      <c r="C32" s="9">
        <f t="shared" si="2"/>
        <v>4924120.74</v>
      </c>
      <c r="D32" s="10"/>
      <c r="E32" s="10"/>
      <c r="F32" s="10"/>
      <c r="G32" s="10"/>
      <c r="H32" s="10"/>
      <c r="I32" s="10"/>
      <c r="J32" s="10"/>
      <c r="K32" s="9">
        <v>4601982</v>
      </c>
      <c r="L32" s="10"/>
      <c r="M32" s="10"/>
      <c r="N32" s="10"/>
      <c r="O32" s="9">
        <v>322138.74</v>
      </c>
      <c r="P32" s="10"/>
      <c r="Q32" s="10"/>
      <c r="R32" s="10"/>
    </row>
    <row r="33" spans="1:18" s="1" customFormat="1" ht="50.1" customHeight="1" x14ac:dyDescent="0.2">
      <c r="A33" s="30" t="s">
        <v>808</v>
      </c>
      <c r="B33" s="30"/>
      <c r="C33" s="11">
        <f>SUM(C21:C32)</f>
        <v>102246985.09999999</v>
      </c>
      <c r="D33" s="11"/>
      <c r="E33" s="11"/>
      <c r="F33" s="11"/>
      <c r="G33" s="11"/>
      <c r="H33" s="11"/>
      <c r="I33" s="11"/>
      <c r="J33" s="11"/>
      <c r="K33" s="11">
        <f t="shared" ref="K33:O33" si="3">SUM(K21:K32)</f>
        <v>88524430</v>
      </c>
      <c r="L33" s="11"/>
      <c r="M33" s="11">
        <f t="shared" si="3"/>
        <v>7033500</v>
      </c>
      <c r="N33" s="11"/>
      <c r="O33" s="11">
        <f t="shared" si="3"/>
        <v>6689055.1000000006</v>
      </c>
      <c r="P33" s="12"/>
      <c r="Q33" s="12"/>
      <c r="R33" s="12"/>
    </row>
    <row r="34" spans="1:18" s="1" customFormat="1" ht="12.95" customHeight="1" x14ac:dyDescent="0.2">
      <c r="A34" s="28" t="s">
        <v>44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s="1" customFormat="1" ht="11.1" customHeight="1" x14ac:dyDescent="0.2">
      <c r="A35" s="29" t="s">
        <v>23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1" customFormat="1" ht="12" customHeight="1" x14ac:dyDescent="0.2">
      <c r="A36" s="7">
        <v>1</v>
      </c>
      <c r="B36" s="8" t="s">
        <v>45</v>
      </c>
      <c r="C36" s="9">
        <f>SUM(D36:R36)</f>
        <v>6195835</v>
      </c>
      <c r="D36" s="10"/>
      <c r="E36" s="9">
        <v>3650000</v>
      </c>
      <c r="F36" s="9">
        <v>1060000</v>
      </c>
      <c r="G36" s="9">
        <v>1080500</v>
      </c>
      <c r="H36" s="10"/>
      <c r="I36" s="10"/>
      <c r="J36" s="10"/>
      <c r="K36" s="10"/>
      <c r="L36" s="10"/>
      <c r="M36" s="10"/>
      <c r="N36" s="10"/>
      <c r="O36" s="9">
        <v>405335</v>
      </c>
      <c r="P36" s="10"/>
      <c r="Q36" s="10"/>
      <c r="R36" s="10"/>
    </row>
    <row r="37" spans="1:18" s="1" customFormat="1" ht="50.1" customHeight="1" x14ac:dyDescent="0.2">
      <c r="A37" s="30" t="s">
        <v>46</v>
      </c>
      <c r="B37" s="30"/>
      <c r="C37" s="11">
        <f>SUM(C36)</f>
        <v>6195835</v>
      </c>
      <c r="D37" s="11"/>
      <c r="E37" s="11">
        <f t="shared" ref="E37:O37" si="4">SUM(E36)</f>
        <v>3650000</v>
      </c>
      <c r="F37" s="11">
        <f t="shared" si="4"/>
        <v>1060000</v>
      </c>
      <c r="G37" s="11">
        <f t="shared" si="4"/>
        <v>1080500</v>
      </c>
      <c r="H37" s="11"/>
      <c r="I37" s="11"/>
      <c r="J37" s="11"/>
      <c r="K37" s="11"/>
      <c r="L37" s="11"/>
      <c r="M37" s="11"/>
      <c r="N37" s="11"/>
      <c r="O37" s="11">
        <f t="shared" si="4"/>
        <v>405335</v>
      </c>
      <c r="P37" s="12"/>
      <c r="Q37" s="12"/>
      <c r="R37" s="12"/>
    </row>
    <row r="38" spans="1:18" s="1" customFormat="1" ht="12.95" customHeight="1" x14ac:dyDescent="0.2">
      <c r="A38" s="28" t="s">
        <v>47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s="1" customFormat="1" ht="11.1" customHeight="1" x14ac:dyDescent="0.2">
      <c r="A39" s="29" t="s">
        <v>23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1" customFormat="1" ht="12" customHeight="1" x14ac:dyDescent="0.2">
      <c r="A40" s="7">
        <v>1</v>
      </c>
      <c r="B40" s="8" t="s">
        <v>48</v>
      </c>
      <c r="C40" s="9">
        <f t="shared" ref="C40:C103" si="5">SUM(D40:R40)</f>
        <v>696784</v>
      </c>
      <c r="D40" s="10"/>
      <c r="E40" s="9">
        <v>651200</v>
      </c>
      <c r="F40" s="10"/>
      <c r="G40" s="10"/>
      <c r="H40" s="10"/>
      <c r="I40" s="10"/>
      <c r="J40" s="10"/>
      <c r="K40" s="10"/>
      <c r="L40" s="10"/>
      <c r="M40" s="10"/>
      <c r="N40" s="10"/>
      <c r="O40" s="9">
        <v>45584</v>
      </c>
      <c r="P40" s="10"/>
      <c r="Q40" s="10"/>
      <c r="R40" s="10"/>
    </row>
    <row r="41" spans="1:18" s="1" customFormat="1" ht="12" customHeight="1" x14ac:dyDescent="0.2">
      <c r="A41" s="7">
        <v>2</v>
      </c>
      <c r="B41" s="14" t="s">
        <v>804</v>
      </c>
      <c r="C41" s="9">
        <f t="shared" si="5"/>
        <v>1443575.08</v>
      </c>
      <c r="D41" s="10">
        <v>1443575.08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9"/>
      <c r="P41" s="10"/>
      <c r="Q41" s="10"/>
      <c r="R41" s="10"/>
    </row>
    <row r="42" spans="1:18" s="1" customFormat="1" ht="12" customHeight="1" x14ac:dyDescent="0.2">
      <c r="A42" s="7">
        <v>3</v>
      </c>
      <c r="B42" s="8" t="s">
        <v>49</v>
      </c>
      <c r="C42" s="9">
        <f t="shared" si="5"/>
        <v>3460009.62</v>
      </c>
      <c r="D42" s="10"/>
      <c r="E42" s="9">
        <v>312747.68</v>
      </c>
      <c r="F42" s="10"/>
      <c r="G42" s="10"/>
      <c r="H42" s="10"/>
      <c r="I42" s="10"/>
      <c r="J42" s="10"/>
      <c r="K42" s="9">
        <v>1905672.79</v>
      </c>
      <c r="L42" s="10"/>
      <c r="M42" s="9">
        <v>1015233.38</v>
      </c>
      <c r="N42" s="10"/>
      <c r="O42" s="9">
        <v>226355.77</v>
      </c>
      <c r="P42" s="10"/>
      <c r="Q42" s="10"/>
      <c r="R42" s="10"/>
    </row>
    <row r="43" spans="1:18" s="1" customFormat="1" ht="12" customHeight="1" x14ac:dyDescent="0.2">
      <c r="A43" s="7">
        <v>4</v>
      </c>
      <c r="B43" s="8" t="s">
        <v>50</v>
      </c>
      <c r="C43" s="9">
        <f t="shared" si="5"/>
        <v>755863.27</v>
      </c>
      <c r="D43" s="10"/>
      <c r="E43" s="9">
        <v>431446.9</v>
      </c>
      <c r="F43" s="9">
        <v>133898.18</v>
      </c>
      <c r="G43" s="9">
        <v>141069.19</v>
      </c>
      <c r="H43" s="10"/>
      <c r="I43" s="10"/>
      <c r="J43" s="10"/>
      <c r="K43" s="10"/>
      <c r="L43" s="10"/>
      <c r="M43" s="10"/>
      <c r="N43" s="10"/>
      <c r="O43" s="9">
        <v>49449</v>
      </c>
      <c r="P43" s="10"/>
      <c r="Q43" s="10"/>
      <c r="R43" s="10"/>
    </row>
    <row r="44" spans="1:18" s="1" customFormat="1" ht="12" customHeight="1" x14ac:dyDescent="0.2">
      <c r="A44" s="7">
        <v>5</v>
      </c>
      <c r="B44" s="8" t="s">
        <v>51</v>
      </c>
      <c r="C44" s="9">
        <f t="shared" si="5"/>
        <v>7740594</v>
      </c>
      <c r="D44" s="10"/>
      <c r="E44" s="10"/>
      <c r="F44" s="10"/>
      <c r="G44" s="10"/>
      <c r="H44" s="10"/>
      <c r="I44" s="10"/>
      <c r="J44" s="10"/>
      <c r="K44" s="9">
        <v>7234200</v>
      </c>
      <c r="L44" s="10"/>
      <c r="M44" s="10"/>
      <c r="N44" s="10"/>
      <c r="O44" s="9">
        <v>506394</v>
      </c>
      <c r="P44" s="10"/>
      <c r="Q44" s="10"/>
      <c r="R44" s="10"/>
    </row>
    <row r="45" spans="1:18" s="1" customFormat="1" ht="12" customHeight="1" x14ac:dyDescent="0.2">
      <c r="A45" s="7">
        <v>6</v>
      </c>
      <c r="B45" s="8" t="s">
        <v>52</v>
      </c>
      <c r="C45" s="9">
        <f t="shared" si="5"/>
        <v>5771473</v>
      </c>
      <c r="D45" s="10"/>
      <c r="E45" s="10"/>
      <c r="F45" s="10"/>
      <c r="G45" s="10"/>
      <c r="H45" s="10"/>
      <c r="I45" s="10"/>
      <c r="J45" s="9">
        <v>3000000</v>
      </c>
      <c r="K45" s="9">
        <v>2393900</v>
      </c>
      <c r="L45" s="10"/>
      <c r="M45" s="10"/>
      <c r="N45" s="10"/>
      <c r="O45" s="9">
        <v>377573</v>
      </c>
      <c r="P45" s="10"/>
      <c r="Q45" s="10"/>
      <c r="R45" s="10"/>
    </row>
    <row r="46" spans="1:18" s="1" customFormat="1" ht="12" customHeight="1" x14ac:dyDescent="0.2">
      <c r="A46" s="7">
        <v>7</v>
      </c>
      <c r="B46" s="8" t="s">
        <v>53</v>
      </c>
      <c r="C46" s="9">
        <f t="shared" si="5"/>
        <v>2056540</v>
      </c>
      <c r="D46" s="10"/>
      <c r="E46" s="10"/>
      <c r="F46" s="10"/>
      <c r="G46" s="10"/>
      <c r="H46" s="10"/>
      <c r="I46" s="10"/>
      <c r="J46" s="10"/>
      <c r="K46" s="9">
        <v>1922000</v>
      </c>
      <c r="L46" s="10"/>
      <c r="M46" s="10"/>
      <c r="N46" s="10"/>
      <c r="O46" s="9">
        <v>134540</v>
      </c>
      <c r="P46" s="10"/>
      <c r="Q46" s="10"/>
      <c r="R46" s="10"/>
    </row>
    <row r="47" spans="1:18" s="1" customFormat="1" ht="12" customHeight="1" x14ac:dyDescent="0.2">
      <c r="A47" s="7">
        <v>8</v>
      </c>
      <c r="B47" s="8" t="s">
        <v>54</v>
      </c>
      <c r="C47" s="9">
        <f t="shared" si="5"/>
        <v>2055898</v>
      </c>
      <c r="D47" s="10"/>
      <c r="E47" s="10"/>
      <c r="F47" s="10"/>
      <c r="G47" s="10"/>
      <c r="H47" s="10"/>
      <c r="I47" s="10"/>
      <c r="J47" s="10"/>
      <c r="K47" s="9">
        <v>1921400</v>
      </c>
      <c r="L47" s="10"/>
      <c r="M47" s="10"/>
      <c r="N47" s="10"/>
      <c r="O47" s="9">
        <v>134498</v>
      </c>
      <c r="P47" s="10"/>
      <c r="Q47" s="10"/>
      <c r="R47" s="10"/>
    </row>
    <row r="48" spans="1:18" s="1" customFormat="1" ht="12" customHeight="1" x14ac:dyDescent="0.2">
      <c r="A48" s="7">
        <v>9</v>
      </c>
      <c r="B48" s="8" t="s">
        <v>55</v>
      </c>
      <c r="C48" s="9">
        <f t="shared" si="5"/>
        <v>14658358</v>
      </c>
      <c r="D48" s="9">
        <v>7423700</v>
      </c>
      <c r="E48" s="9">
        <v>6275700</v>
      </c>
      <c r="F48" s="10"/>
      <c r="G48" s="10"/>
      <c r="H48" s="10"/>
      <c r="I48" s="10"/>
      <c r="J48" s="10"/>
      <c r="K48" s="10"/>
      <c r="L48" s="10"/>
      <c r="M48" s="10"/>
      <c r="N48" s="10"/>
      <c r="O48" s="9">
        <v>958958</v>
      </c>
      <c r="P48" s="10"/>
      <c r="Q48" s="10"/>
      <c r="R48" s="10"/>
    </row>
    <row r="49" spans="1:18" s="1" customFormat="1" ht="12" customHeight="1" x14ac:dyDescent="0.2">
      <c r="A49" s="7">
        <v>10</v>
      </c>
      <c r="B49" s="8" t="s">
        <v>56</v>
      </c>
      <c r="C49" s="9">
        <f t="shared" si="5"/>
        <v>3225408</v>
      </c>
      <c r="D49" s="10"/>
      <c r="E49" s="10"/>
      <c r="F49" s="10"/>
      <c r="G49" s="10"/>
      <c r="H49" s="10"/>
      <c r="I49" s="10"/>
      <c r="J49" s="10"/>
      <c r="K49" s="10"/>
      <c r="L49" s="10"/>
      <c r="M49" s="9">
        <v>3014400</v>
      </c>
      <c r="N49" s="10"/>
      <c r="O49" s="9">
        <v>211008</v>
      </c>
      <c r="P49" s="10"/>
      <c r="Q49" s="10"/>
      <c r="R49" s="10"/>
    </row>
    <row r="50" spans="1:18" s="1" customFormat="1" ht="12" customHeight="1" x14ac:dyDescent="0.2">
      <c r="A50" s="7">
        <v>11</v>
      </c>
      <c r="B50" s="8" t="s">
        <v>57</v>
      </c>
      <c r="C50" s="9">
        <f t="shared" si="5"/>
        <v>1634104</v>
      </c>
      <c r="D50" s="10"/>
      <c r="E50" s="10"/>
      <c r="F50" s="9">
        <v>421700</v>
      </c>
      <c r="G50" s="9">
        <v>432200</v>
      </c>
      <c r="H50" s="9">
        <v>673300</v>
      </c>
      <c r="I50" s="10"/>
      <c r="J50" s="10"/>
      <c r="K50" s="10"/>
      <c r="L50" s="10"/>
      <c r="M50" s="10"/>
      <c r="N50" s="10"/>
      <c r="O50" s="9">
        <v>106904</v>
      </c>
      <c r="P50" s="10"/>
      <c r="Q50" s="10"/>
      <c r="R50" s="10"/>
    </row>
    <row r="51" spans="1:18" s="1" customFormat="1" ht="12" customHeight="1" x14ac:dyDescent="0.2">
      <c r="A51" s="7">
        <v>12</v>
      </c>
      <c r="B51" s="8" t="s">
        <v>58</v>
      </c>
      <c r="C51" s="9">
        <f t="shared" si="5"/>
        <v>2745586.83</v>
      </c>
      <c r="D51" s="10"/>
      <c r="E51" s="9">
        <v>2565969</v>
      </c>
      <c r="F51" s="10"/>
      <c r="G51" s="10"/>
      <c r="H51" s="10"/>
      <c r="I51" s="10"/>
      <c r="J51" s="10"/>
      <c r="K51" s="10"/>
      <c r="L51" s="10"/>
      <c r="M51" s="10"/>
      <c r="N51" s="10"/>
      <c r="O51" s="9">
        <v>179617.83</v>
      </c>
      <c r="P51" s="10"/>
      <c r="Q51" s="10"/>
      <c r="R51" s="10"/>
    </row>
    <row r="52" spans="1:18" s="1" customFormat="1" ht="12" customHeight="1" x14ac:dyDescent="0.2">
      <c r="A52" s="7">
        <v>13</v>
      </c>
      <c r="B52" s="8" t="s">
        <v>59</v>
      </c>
      <c r="C52" s="9">
        <f t="shared" si="5"/>
        <v>2569177</v>
      </c>
      <c r="D52" s="10"/>
      <c r="E52" s="10"/>
      <c r="F52" s="10"/>
      <c r="G52" s="10"/>
      <c r="H52" s="10"/>
      <c r="I52" s="10"/>
      <c r="J52" s="10"/>
      <c r="K52" s="9">
        <v>2401100</v>
      </c>
      <c r="L52" s="10"/>
      <c r="M52" s="10"/>
      <c r="N52" s="10"/>
      <c r="O52" s="9">
        <v>168077</v>
      </c>
      <c r="P52" s="10"/>
      <c r="Q52" s="10"/>
      <c r="R52" s="10"/>
    </row>
    <row r="53" spans="1:18" s="1" customFormat="1" ht="12" customHeight="1" x14ac:dyDescent="0.2">
      <c r="A53" s="7">
        <v>14</v>
      </c>
      <c r="B53" s="8" t="s">
        <v>60</v>
      </c>
      <c r="C53" s="9">
        <f t="shared" si="5"/>
        <v>9405043.1999999993</v>
      </c>
      <c r="D53" s="10"/>
      <c r="E53" s="10"/>
      <c r="F53" s="10"/>
      <c r="G53" s="10"/>
      <c r="H53" s="10"/>
      <c r="I53" s="10"/>
      <c r="J53" s="10"/>
      <c r="K53" s="9">
        <v>8789760</v>
      </c>
      <c r="L53" s="10"/>
      <c r="M53" s="10"/>
      <c r="N53" s="10"/>
      <c r="O53" s="9">
        <v>615283.19999999995</v>
      </c>
      <c r="P53" s="10"/>
      <c r="Q53" s="10"/>
      <c r="R53" s="10"/>
    </row>
    <row r="54" spans="1:18" s="1" customFormat="1" ht="12" customHeight="1" x14ac:dyDescent="0.2">
      <c r="A54" s="7">
        <v>15</v>
      </c>
      <c r="B54" s="8" t="s">
        <v>61</v>
      </c>
      <c r="C54" s="9">
        <f t="shared" si="5"/>
        <v>3210000</v>
      </c>
      <c r="D54" s="10"/>
      <c r="E54" s="10"/>
      <c r="F54" s="10"/>
      <c r="G54" s="10"/>
      <c r="H54" s="10"/>
      <c r="I54" s="10"/>
      <c r="J54" s="9">
        <v>3000000</v>
      </c>
      <c r="K54" s="10"/>
      <c r="L54" s="10"/>
      <c r="M54" s="10"/>
      <c r="N54" s="10"/>
      <c r="O54" s="9">
        <v>210000</v>
      </c>
      <c r="P54" s="10"/>
      <c r="Q54" s="10"/>
      <c r="R54" s="10"/>
    </row>
    <row r="55" spans="1:18" s="1" customFormat="1" ht="12" customHeight="1" x14ac:dyDescent="0.2">
      <c r="A55" s="7">
        <v>16</v>
      </c>
      <c r="B55" s="8" t="s">
        <v>62</v>
      </c>
      <c r="C55" s="9">
        <f t="shared" si="5"/>
        <v>6342651.8399999999</v>
      </c>
      <c r="D55" s="10"/>
      <c r="E55" s="10"/>
      <c r="F55" s="10"/>
      <c r="G55" s="10"/>
      <c r="H55" s="10"/>
      <c r="I55" s="10"/>
      <c r="J55" s="10"/>
      <c r="K55" s="9">
        <v>5927712</v>
      </c>
      <c r="L55" s="10"/>
      <c r="M55" s="10"/>
      <c r="N55" s="10"/>
      <c r="O55" s="9">
        <v>414939.84</v>
      </c>
      <c r="P55" s="10"/>
      <c r="Q55" s="10"/>
      <c r="R55" s="10"/>
    </row>
    <row r="56" spans="1:18" s="1" customFormat="1" ht="12" customHeight="1" x14ac:dyDescent="0.2">
      <c r="A56" s="7">
        <v>17</v>
      </c>
      <c r="B56" s="8" t="s">
        <v>63</v>
      </c>
      <c r="C56" s="9">
        <f t="shared" si="5"/>
        <v>3523189</v>
      </c>
      <c r="D56" s="10"/>
      <c r="E56" s="10"/>
      <c r="F56" s="10"/>
      <c r="G56" s="10"/>
      <c r="H56" s="10"/>
      <c r="I56" s="10"/>
      <c r="J56" s="10"/>
      <c r="K56" s="10"/>
      <c r="L56" s="10"/>
      <c r="M56" s="9">
        <v>3292700</v>
      </c>
      <c r="N56" s="10"/>
      <c r="O56" s="9">
        <v>230489</v>
      </c>
      <c r="P56" s="10"/>
      <c r="Q56" s="10"/>
      <c r="R56" s="10"/>
    </row>
    <row r="57" spans="1:18" s="1" customFormat="1" ht="12" customHeight="1" x14ac:dyDescent="0.2">
      <c r="A57" s="7">
        <v>18</v>
      </c>
      <c r="B57" s="8" t="s">
        <v>64</v>
      </c>
      <c r="C57" s="9">
        <f t="shared" si="5"/>
        <v>6420000</v>
      </c>
      <c r="D57" s="10"/>
      <c r="E57" s="10"/>
      <c r="F57" s="10"/>
      <c r="G57" s="10"/>
      <c r="H57" s="10"/>
      <c r="I57" s="10"/>
      <c r="J57" s="9">
        <v>6000000</v>
      </c>
      <c r="K57" s="10"/>
      <c r="L57" s="10"/>
      <c r="M57" s="10"/>
      <c r="N57" s="10"/>
      <c r="O57" s="9">
        <v>420000</v>
      </c>
      <c r="P57" s="10"/>
      <c r="Q57" s="10"/>
      <c r="R57" s="10"/>
    </row>
    <row r="58" spans="1:18" s="1" customFormat="1" ht="12" customHeight="1" x14ac:dyDescent="0.2">
      <c r="A58" s="7">
        <v>19</v>
      </c>
      <c r="B58" s="8" t="s">
        <v>65</v>
      </c>
      <c r="C58" s="9">
        <f t="shared" si="5"/>
        <v>3210000</v>
      </c>
      <c r="D58" s="10"/>
      <c r="E58" s="10"/>
      <c r="F58" s="10"/>
      <c r="G58" s="10"/>
      <c r="H58" s="10"/>
      <c r="I58" s="10"/>
      <c r="J58" s="9">
        <v>3000000</v>
      </c>
      <c r="K58" s="10"/>
      <c r="L58" s="10"/>
      <c r="M58" s="10"/>
      <c r="N58" s="10"/>
      <c r="O58" s="9">
        <v>210000</v>
      </c>
      <c r="P58" s="10"/>
      <c r="Q58" s="10"/>
      <c r="R58" s="10"/>
    </row>
    <row r="59" spans="1:18" s="1" customFormat="1" ht="12" customHeight="1" x14ac:dyDescent="0.2">
      <c r="A59" s="7">
        <v>20</v>
      </c>
      <c r="B59" s="8" t="s">
        <v>66</v>
      </c>
      <c r="C59" s="9">
        <f t="shared" si="5"/>
        <v>3210000</v>
      </c>
      <c r="D59" s="10"/>
      <c r="E59" s="10"/>
      <c r="F59" s="10"/>
      <c r="G59" s="10"/>
      <c r="H59" s="10"/>
      <c r="I59" s="10"/>
      <c r="J59" s="9">
        <v>3000000</v>
      </c>
      <c r="K59" s="10"/>
      <c r="L59" s="10"/>
      <c r="M59" s="10"/>
      <c r="N59" s="10"/>
      <c r="O59" s="9">
        <v>210000</v>
      </c>
      <c r="P59" s="10"/>
      <c r="Q59" s="10"/>
      <c r="R59" s="10"/>
    </row>
    <row r="60" spans="1:18" s="1" customFormat="1" ht="12" customHeight="1" x14ac:dyDescent="0.2">
      <c r="A60" s="7">
        <v>21</v>
      </c>
      <c r="B60" s="8" t="s">
        <v>67</v>
      </c>
      <c r="C60" s="9">
        <f t="shared" si="5"/>
        <v>3267994</v>
      </c>
      <c r="D60" s="10"/>
      <c r="E60" s="10"/>
      <c r="F60" s="9">
        <v>843300</v>
      </c>
      <c r="G60" s="9">
        <v>864400</v>
      </c>
      <c r="H60" s="9">
        <v>1346500</v>
      </c>
      <c r="I60" s="10"/>
      <c r="J60" s="10"/>
      <c r="K60" s="10"/>
      <c r="L60" s="10"/>
      <c r="M60" s="10"/>
      <c r="N60" s="10"/>
      <c r="O60" s="9">
        <v>213794</v>
      </c>
      <c r="P60" s="10"/>
      <c r="Q60" s="10"/>
      <c r="R60" s="10"/>
    </row>
    <row r="61" spans="1:18" s="1" customFormat="1" ht="12" customHeight="1" x14ac:dyDescent="0.2">
      <c r="A61" s="7">
        <v>22</v>
      </c>
      <c r="B61" s="8" t="s">
        <v>68</v>
      </c>
      <c r="C61" s="9">
        <f t="shared" si="5"/>
        <v>4282046.76</v>
      </c>
      <c r="D61" s="10"/>
      <c r="E61" s="10"/>
      <c r="F61" s="10"/>
      <c r="G61" s="10"/>
      <c r="H61" s="10"/>
      <c r="I61" s="10"/>
      <c r="J61" s="10"/>
      <c r="K61" s="9">
        <v>4001912.86</v>
      </c>
      <c r="L61" s="10"/>
      <c r="M61" s="10"/>
      <c r="N61" s="10"/>
      <c r="O61" s="9">
        <v>280133.90000000002</v>
      </c>
      <c r="P61" s="10"/>
      <c r="Q61" s="10"/>
      <c r="R61" s="10"/>
    </row>
    <row r="62" spans="1:18" s="1" customFormat="1" ht="12" customHeight="1" x14ac:dyDescent="0.2">
      <c r="A62" s="7">
        <v>23</v>
      </c>
      <c r="B62" s="8" t="s">
        <v>69</v>
      </c>
      <c r="C62" s="9">
        <f t="shared" si="5"/>
        <v>2898678.76</v>
      </c>
      <c r="D62" s="10"/>
      <c r="E62" s="10"/>
      <c r="F62" s="10"/>
      <c r="G62" s="9">
        <v>432200</v>
      </c>
      <c r="H62" s="10"/>
      <c r="I62" s="10"/>
      <c r="J62" s="10"/>
      <c r="K62" s="10"/>
      <c r="L62" s="9">
        <v>2276845.5699999998</v>
      </c>
      <c r="M62" s="10"/>
      <c r="N62" s="10"/>
      <c r="O62" s="9">
        <v>189633.19</v>
      </c>
      <c r="P62" s="10"/>
      <c r="Q62" s="10"/>
      <c r="R62" s="10"/>
    </row>
    <row r="63" spans="1:18" s="1" customFormat="1" ht="12" customHeight="1" x14ac:dyDescent="0.2">
      <c r="A63" s="7">
        <v>24</v>
      </c>
      <c r="B63" s="8" t="s">
        <v>70</v>
      </c>
      <c r="C63" s="9">
        <f t="shared" si="5"/>
        <v>33506194</v>
      </c>
      <c r="D63" s="10"/>
      <c r="E63" s="9">
        <v>15689100</v>
      </c>
      <c r="F63" s="10"/>
      <c r="G63" s="10"/>
      <c r="H63" s="10"/>
      <c r="I63" s="10"/>
      <c r="J63" s="10"/>
      <c r="K63" s="9">
        <v>15625100</v>
      </c>
      <c r="L63" s="10"/>
      <c r="M63" s="10"/>
      <c r="N63" s="10"/>
      <c r="O63" s="9">
        <v>2191994</v>
      </c>
      <c r="P63" s="10"/>
      <c r="Q63" s="10"/>
      <c r="R63" s="10"/>
    </row>
    <row r="64" spans="1:18" s="1" customFormat="1" ht="12" customHeight="1" x14ac:dyDescent="0.2">
      <c r="A64" s="7">
        <v>25</v>
      </c>
      <c r="B64" s="8" t="s">
        <v>71</v>
      </c>
      <c r="C64" s="9">
        <f t="shared" si="5"/>
        <v>5016562.32</v>
      </c>
      <c r="D64" s="10"/>
      <c r="E64" s="10"/>
      <c r="F64" s="10"/>
      <c r="G64" s="10"/>
      <c r="H64" s="10"/>
      <c r="I64" s="10"/>
      <c r="J64" s="10"/>
      <c r="K64" s="9">
        <v>4688376</v>
      </c>
      <c r="L64" s="10"/>
      <c r="M64" s="10"/>
      <c r="N64" s="10"/>
      <c r="O64" s="9">
        <v>328186.32</v>
      </c>
      <c r="P64" s="10"/>
      <c r="Q64" s="10"/>
      <c r="R64" s="10"/>
    </row>
    <row r="65" spans="1:18" s="1" customFormat="1" ht="12" customHeight="1" x14ac:dyDescent="0.2">
      <c r="A65" s="7">
        <v>26</v>
      </c>
      <c r="B65" s="8" t="s">
        <v>72</v>
      </c>
      <c r="C65" s="9">
        <f t="shared" si="5"/>
        <v>2275255.59</v>
      </c>
      <c r="D65" s="10"/>
      <c r="E65" s="10"/>
      <c r="F65" s="10"/>
      <c r="G65" s="10"/>
      <c r="H65" s="10"/>
      <c r="I65" s="10"/>
      <c r="J65" s="10"/>
      <c r="K65" s="9">
        <v>2126407.09</v>
      </c>
      <c r="L65" s="10"/>
      <c r="M65" s="10"/>
      <c r="N65" s="10"/>
      <c r="O65" s="9">
        <v>148848.5</v>
      </c>
      <c r="P65" s="10"/>
      <c r="Q65" s="10"/>
      <c r="R65" s="10"/>
    </row>
    <row r="66" spans="1:18" s="1" customFormat="1" ht="12" customHeight="1" x14ac:dyDescent="0.2">
      <c r="A66" s="7">
        <v>27</v>
      </c>
      <c r="B66" s="8" t="s">
        <v>73</v>
      </c>
      <c r="C66" s="9">
        <f t="shared" si="5"/>
        <v>4812218</v>
      </c>
      <c r="D66" s="10"/>
      <c r="E66" s="10"/>
      <c r="F66" s="10"/>
      <c r="G66" s="10"/>
      <c r="H66" s="10"/>
      <c r="I66" s="10"/>
      <c r="J66" s="9">
        <v>3000000</v>
      </c>
      <c r="K66" s="9">
        <v>1497400</v>
      </c>
      <c r="L66" s="10"/>
      <c r="M66" s="10"/>
      <c r="N66" s="10"/>
      <c r="O66" s="9">
        <v>314818</v>
      </c>
      <c r="P66" s="10"/>
      <c r="Q66" s="10"/>
      <c r="R66" s="10"/>
    </row>
    <row r="67" spans="1:18" s="1" customFormat="1" ht="12" customHeight="1" x14ac:dyDescent="0.2">
      <c r="A67" s="7">
        <v>28</v>
      </c>
      <c r="B67" s="8" t="s">
        <v>74</v>
      </c>
      <c r="C67" s="9">
        <f t="shared" si="5"/>
        <v>3267994</v>
      </c>
      <c r="D67" s="10"/>
      <c r="E67" s="10"/>
      <c r="F67" s="9">
        <v>843300</v>
      </c>
      <c r="G67" s="9">
        <v>864400</v>
      </c>
      <c r="H67" s="9">
        <v>1346500</v>
      </c>
      <c r="I67" s="10"/>
      <c r="J67" s="10"/>
      <c r="K67" s="10"/>
      <c r="L67" s="10"/>
      <c r="M67" s="10"/>
      <c r="N67" s="10"/>
      <c r="O67" s="9">
        <v>213794</v>
      </c>
      <c r="P67" s="10"/>
      <c r="Q67" s="10"/>
      <c r="R67" s="10"/>
    </row>
    <row r="68" spans="1:18" s="1" customFormat="1" ht="12" customHeight="1" x14ac:dyDescent="0.2">
      <c r="A68" s="7">
        <v>29</v>
      </c>
      <c r="B68" s="8" t="s">
        <v>75</v>
      </c>
      <c r="C68" s="9">
        <f t="shared" si="5"/>
        <v>7739631</v>
      </c>
      <c r="D68" s="9">
        <v>4179100</v>
      </c>
      <c r="E68" s="10"/>
      <c r="F68" s="9">
        <v>843300</v>
      </c>
      <c r="G68" s="9">
        <v>864400</v>
      </c>
      <c r="H68" s="9">
        <v>1346500</v>
      </c>
      <c r="I68" s="10"/>
      <c r="J68" s="10"/>
      <c r="K68" s="10"/>
      <c r="L68" s="10"/>
      <c r="M68" s="10"/>
      <c r="N68" s="10"/>
      <c r="O68" s="9">
        <v>506331</v>
      </c>
      <c r="P68" s="10"/>
      <c r="Q68" s="10"/>
      <c r="R68" s="10"/>
    </row>
    <row r="69" spans="1:18" s="1" customFormat="1" ht="12" customHeight="1" x14ac:dyDescent="0.2">
      <c r="A69" s="7">
        <v>30</v>
      </c>
      <c r="B69" s="8" t="s">
        <v>76</v>
      </c>
      <c r="C69" s="9">
        <f t="shared" si="5"/>
        <v>10853543.120000001</v>
      </c>
      <c r="D69" s="9">
        <v>4179100</v>
      </c>
      <c r="E69" s="9">
        <v>2910200</v>
      </c>
      <c r="F69" s="9">
        <v>843298.24</v>
      </c>
      <c r="G69" s="9">
        <v>864400</v>
      </c>
      <c r="H69" s="9">
        <v>1346500</v>
      </c>
      <c r="I69" s="10"/>
      <c r="J69" s="10"/>
      <c r="K69" s="10"/>
      <c r="L69" s="10"/>
      <c r="M69" s="10"/>
      <c r="N69" s="10"/>
      <c r="O69" s="9">
        <v>710044.88</v>
      </c>
      <c r="P69" s="10"/>
      <c r="Q69" s="10"/>
      <c r="R69" s="10"/>
    </row>
    <row r="70" spans="1:18" s="1" customFormat="1" ht="12" customHeight="1" x14ac:dyDescent="0.2">
      <c r="A70" s="7">
        <v>31</v>
      </c>
      <c r="B70" s="8" t="s">
        <v>77</v>
      </c>
      <c r="C70" s="9">
        <f t="shared" si="5"/>
        <v>6420000</v>
      </c>
      <c r="D70" s="10"/>
      <c r="E70" s="10"/>
      <c r="F70" s="10"/>
      <c r="G70" s="10"/>
      <c r="H70" s="10"/>
      <c r="I70" s="10"/>
      <c r="J70" s="9">
        <v>6000000</v>
      </c>
      <c r="K70" s="10"/>
      <c r="L70" s="10"/>
      <c r="M70" s="10"/>
      <c r="N70" s="10"/>
      <c r="O70" s="9">
        <v>420000</v>
      </c>
      <c r="P70" s="10"/>
      <c r="Q70" s="10"/>
      <c r="R70" s="10"/>
    </row>
    <row r="71" spans="1:18" s="1" customFormat="1" ht="12" customHeight="1" x14ac:dyDescent="0.2">
      <c r="A71" s="7">
        <v>32</v>
      </c>
      <c r="B71" s="8" t="s">
        <v>78</v>
      </c>
      <c r="C71" s="9">
        <f t="shared" si="5"/>
        <v>5927504.1500000004</v>
      </c>
      <c r="D71" s="10"/>
      <c r="E71" s="9">
        <v>4243123.5</v>
      </c>
      <c r="F71" s="10"/>
      <c r="G71" s="9">
        <v>1296600</v>
      </c>
      <c r="H71" s="10"/>
      <c r="I71" s="10"/>
      <c r="J71" s="10"/>
      <c r="K71" s="10"/>
      <c r="L71" s="10"/>
      <c r="M71" s="10"/>
      <c r="N71" s="10"/>
      <c r="O71" s="9">
        <v>387780.65</v>
      </c>
      <c r="P71" s="10"/>
      <c r="Q71" s="10"/>
      <c r="R71" s="10"/>
    </row>
    <row r="72" spans="1:18" s="1" customFormat="1" ht="12" customHeight="1" x14ac:dyDescent="0.2">
      <c r="A72" s="7">
        <v>33</v>
      </c>
      <c r="B72" s="8" t="s">
        <v>79</v>
      </c>
      <c r="C72" s="9">
        <f t="shared" si="5"/>
        <v>1634104</v>
      </c>
      <c r="D72" s="10"/>
      <c r="E72" s="10"/>
      <c r="F72" s="9">
        <v>421700</v>
      </c>
      <c r="G72" s="9">
        <v>432200</v>
      </c>
      <c r="H72" s="9">
        <v>673300</v>
      </c>
      <c r="I72" s="10"/>
      <c r="J72" s="10"/>
      <c r="K72" s="10"/>
      <c r="L72" s="10"/>
      <c r="M72" s="10"/>
      <c r="N72" s="10"/>
      <c r="O72" s="9">
        <v>106904</v>
      </c>
      <c r="P72" s="10"/>
      <c r="Q72" s="10"/>
      <c r="R72" s="10"/>
    </row>
    <row r="73" spans="1:18" s="1" customFormat="1" ht="12" customHeight="1" x14ac:dyDescent="0.2">
      <c r="A73" s="7">
        <v>34</v>
      </c>
      <c r="B73" s="8" t="s">
        <v>80</v>
      </c>
      <c r="C73" s="9">
        <f t="shared" si="5"/>
        <v>3225408</v>
      </c>
      <c r="D73" s="10"/>
      <c r="E73" s="10"/>
      <c r="F73" s="10"/>
      <c r="G73" s="10"/>
      <c r="H73" s="10"/>
      <c r="I73" s="10"/>
      <c r="J73" s="10"/>
      <c r="K73" s="10"/>
      <c r="L73" s="10"/>
      <c r="M73" s="9">
        <v>3014400</v>
      </c>
      <c r="N73" s="10"/>
      <c r="O73" s="9">
        <v>211008</v>
      </c>
      <c r="P73" s="10"/>
      <c r="Q73" s="10"/>
      <c r="R73" s="10"/>
    </row>
    <row r="74" spans="1:18" s="1" customFormat="1" ht="12" customHeight="1" x14ac:dyDescent="0.2">
      <c r="A74" s="7">
        <v>35</v>
      </c>
      <c r="B74" s="8" t="s">
        <v>81</v>
      </c>
      <c r="C74" s="9">
        <f t="shared" si="5"/>
        <v>451219</v>
      </c>
      <c r="D74" s="10"/>
      <c r="E74" s="10"/>
      <c r="F74" s="9">
        <v>421700</v>
      </c>
      <c r="G74" s="10"/>
      <c r="H74" s="10"/>
      <c r="I74" s="10"/>
      <c r="J74" s="10"/>
      <c r="K74" s="10"/>
      <c r="L74" s="10"/>
      <c r="M74" s="10"/>
      <c r="N74" s="10"/>
      <c r="O74" s="9">
        <v>29519</v>
      </c>
      <c r="P74" s="10"/>
      <c r="Q74" s="10"/>
      <c r="R74" s="10"/>
    </row>
    <row r="75" spans="1:18" s="1" customFormat="1" ht="12" customHeight="1" x14ac:dyDescent="0.2">
      <c r="A75" s="7">
        <v>36</v>
      </c>
      <c r="B75" s="8" t="s">
        <v>82</v>
      </c>
      <c r="C75" s="9">
        <f t="shared" si="5"/>
        <v>2438620.9500000002</v>
      </c>
      <c r="D75" s="9">
        <v>1132400</v>
      </c>
      <c r="E75" s="9">
        <v>651200</v>
      </c>
      <c r="F75" s="9">
        <v>193400</v>
      </c>
      <c r="G75" s="9">
        <v>302085</v>
      </c>
      <c r="H75" s="10"/>
      <c r="I75" s="10"/>
      <c r="J75" s="10"/>
      <c r="K75" s="10"/>
      <c r="L75" s="10"/>
      <c r="M75" s="10"/>
      <c r="N75" s="10"/>
      <c r="O75" s="9">
        <v>159535.95000000001</v>
      </c>
      <c r="P75" s="10"/>
      <c r="Q75" s="10"/>
      <c r="R75" s="10"/>
    </row>
    <row r="76" spans="1:18" s="1" customFormat="1" ht="12" customHeight="1" x14ac:dyDescent="0.2">
      <c r="A76" s="7">
        <v>37</v>
      </c>
      <c r="B76" s="8" t="s">
        <v>83</v>
      </c>
      <c r="C76" s="9">
        <f t="shared" si="5"/>
        <v>3210000</v>
      </c>
      <c r="D76" s="10"/>
      <c r="E76" s="10"/>
      <c r="F76" s="10"/>
      <c r="G76" s="10"/>
      <c r="H76" s="10"/>
      <c r="I76" s="10"/>
      <c r="J76" s="9">
        <v>3000000</v>
      </c>
      <c r="K76" s="10"/>
      <c r="L76" s="10"/>
      <c r="M76" s="10"/>
      <c r="N76" s="10"/>
      <c r="O76" s="9">
        <v>210000</v>
      </c>
      <c r="P76" s="10"/>
      <c r="Q76" s="10"/>
      <c r="R76" s="10"/>
    </row>
    <row r="77" spans="1:18" s="1" customFormat="1" ht="12" customHeight="1" x14ac:dyDescent="0.2">
      <c r="A77" s="7">
        <v>38</v>
      </c>
      <c r="B77" s="8" t="s">
        <v>84</v>
      </c>
      <c r="C77" s="9">
        <f t="shared" si="5"/>
        <v>3639036.0399999996</v>
      </c>
      <c r="D77" s="10"/>
      <c r="E77" s="10"/>
      <c r="F77" s="10"/>
      <c r="G77" s="9">
        <v>386568.26</v>
      </c>
      <c r="H77" s="10"/>
      <c r="I77" s="10"/>
      <c r="J77" s="10"/>
      <c r="K77" s="10"/>
      <c r="L77" s="10"/>
      <c r="M77" s="9">
        <v>3014400</v>
      </c>
      <c r="N77" s="10"/>
      <c r="O77" s="9">
        <v>238067.78</v>
      </c>
      <c r="P77" s="10"/>
      <c r="Q77" s="10"/>
      <c r="R77" s="10"/>
    </row>
    <row r="78" spans="1:18" s="1" customFormat="1" ht="12" customHeight="1" x14ac:dyDescent="0.2">
      <c r="A78" s="7">
        <v>39</v>
      </c>
      <c r="B78" s="8" t="s">
        <v>85</v>
      </c>
      <c r="C78" s="9">
        <f t="shared" si="5"/>
        <v>14092435</v>
      </c>
      <c r="D78" s="10"/>
      <c r="E78" s="10"/>
      <c r="F78" s="10"/>
      <c r="G78" s="10"/>
      <c r="H78" s="10"/>
      <c r="I78" s="10"/>
      <c r="J78" s="10"/>
      <c r="K78" s="10"/>
      <c r="L78" s="10"/>
      <c r="M78" s="9">
        <v>13170500</v>
      </c>
      <c r="N78" s="10"/>
      <c r="O78" s="9">
        <v>921935</v>
      </c>
      <c r="P78" s="10"/>
      <c r="Q78" s="10"/>
      <c r="R78" s="10"/>
    </row>
    <row r="79" spans="1:18" s="1" customFormat="1" ht="12" customHeight="1" x14ac:dyDescent="0.2">
      <c r="A79" s="7">
        <v>40</v>
      </c>
      <c r="B79" s="8" t="s">
        <v>86</v>
      </c>
      <c r="C79" s="9">
        <f t="shared" si="5"/>
        <v>3210000</v>
      </c>
      <c r="D79" s="10"/>
      <c r="E79" s="10"/>
      <c r="F79" s="10"/>
      <c r="G79" s="10"/>
      <c r="H79" s="10"/>
      <c r="I79" s="10"/>
      <c r="J79" s="9">
        <v>3000000</v>
      </c>
      <c r="K79" s="10"/>
      <c r="L79" s="10"/>
      <c r="M79" s="10"/>
      <c r="N79" s="10"/>
      <c r="O79" s="9">
        <v>210000</v>
      </c>
      <c r="P79" s="10"/>
      <c r="Q79" s="10"/>
      <c r="R79" s="10"/>
    </row>
    <row r="80" spans="1:18" s="1" customFormat="1" ht="12" customHeight="1" x14ac:dyDescent="0.2">
      <c r="A80" s="7">
        <v>41</v>
      </c>
      <c r="B80" s="8" t="s">
        <v>87</v>
      </c>
      <c r="C80" s="9">
        <f t="shared" si="5"/>
        <v>1556957</v>
      </c>
      <c r="D80" s="10"/>
      <c r="E80" s="9">
        <v>1455100</v>
      </c>
      <c r="F80" s="10"/>
      <c r="G80" s="10"/>
      <c r="H80" s="10"/>
      <c r="I80" s="10"/>
      <c r="J80" s="10"/>
      <c r="K80" s="10"/>
      <c r="L80" s="10"/>
      <c r="M80" s="10"/>
      <c r="N80" s="10"/>
      <c r="O80" s="9">
        <v>101857</v>
      </c>
      <c r="P80" s="10"/>
      <c r="Q80" s="10"/>
      <c r="R80" s="10"/>
    </row>
    <row r="81" spans="1:18" s="1" customFormat="1" ht="12" customHeight="1" x14ac:dyDescent="0.2">
      <c r="A81" s="7">
        <v>42</v>
      </c>
      <c r="B81" s="8" t="s">
        <v>88</v>
      </c>
      <c r="C81" s="9">
        <f t="shared" si="5"/>
        <v>3210000</v>
      </c>
      <c r="D81" s="10"/>
      <c r="E81" s="10"/>
      <c r="F81" s="10"/>
      <c r="G81" s="10"/>
      <c r="H81" s="10"/>
      <c r="I81" s="10"/>
      <c r="J81" s="9">
        <v>3000000</v>
      </c>
      <c r="K81" s="10"/>
      <c r="L81" s="10"/>
      <c r="M81" s="10"/>
      <c r="N81" s="10"/>
      <c r="O81" s="9">
        <v>210000</v>
      </c>
      <c r="P81" s="10"/>
      <c r="Q81" s="10"/>
      <c r="R81" s="10"/>
    </row>
    <row r="82" spans="1:18" s="1" customFormat="1" ht="12" customHeight="1" x14ac:dyDescent="0.2">
      <c r="A82" s="7">
        <v>43</v>
      </c>
      <c r="B82" s="8" t="s">
        <v>89</v>
      </c>
      <c r="C82" s="9">
        <f t="shared" si="5"/>
        <v>7446558</v>
      </c>
      <c r="D82" s="10"/>
      <c r="E82" s="10"/>
      <c r="F82" s="10"/>
      <c r="G82" s="10"/>
      <c r="H82" s="10"/>
      <c r="I82" s="10"/>
      <c r="J82" s="10"/>
      <c r="K82" s="9">
        <v>6959400</v>
      </c>
      <c r="L82" s="10"/>
      <c r="M82" s="10"/>
      <c r="N82" s="10"/>
      <c r="O82" s="9">
        <v>487158</v>
      </c>
      <c r="P82" s="10"/>
      <c r="Q82" s="10"/>
      <c r="R82" s="10"/>
    </row>
    <row r="83" spans="1:18" s="1" customFormat="1" ht="12" customHeight="1" x14ac:dyDescent="0.2">
      <c r="A83" s="7">
        <v>44</v>
      </c>
      <c r="B83" s="8" t="s">
        <v>90</v>
      </c>
      <c r="C83" s="9">
        <f t="shared" si="5"/>
        <v>6420000</v>
      </c>
      <c r="D83" s="10"/>
      <c r="E83" s="10"/>
      <c r="F83" s="10"/>
      <c r="G83" s="10"/>
      <c r="H83" s="10"/>
      <c r="I83" s="10"/>
      <c r="J83" s="9">
        <v>6000000</v>
      </c>
      <c r="K83" s="10"/>
      <c r="L83" s="10"/>
      <c r="M83" s="10"/>
      <c r="N83" s="10"/>
      <c r="O83" s="9">
        <v>420000</v>
      </c>
      <c r="P83" s="10"/>
      <c r="Q83" s="10"/>
      <c r="R83" s="10"/>
    </row>
    <row r="84" spans="1:18" s="1" customFormat="1" ht="12" customHeight="1" x14ac:dyDescent="0.2">
      <c r="A84" s="7">
        <v>45</v>
      </c>
      <c r="B84" s="8" t="s">
        <v>91</v>
      </c>
      <c r="C84" s="9">
        <f t="shared" si="5"/>
        <v>6420000</v>
      </c>
      <c r="D84" s="10"/>
      <c r="E84" s="10"/>
      <c r="F84" s="10"/>
      <c r="G84" s="10"/>
      <c r="H84" s="10"/>
      <c r="I84" s="10"/>
      <c r="J84" s="9">
        <v>6000000</v>
      </c>
      <c r="K84" s="10"/>
      <c r="L84" s="10"/>
      <c r="M84" s="10"/>
      <c r="N84" s="10"/>
      <c r="O84" s="9">
        <v>420000</v>
      </c>
      <c r="P84" s="10"/>
      <c r="Q84" s="10"/>
      <c r="R84" s="10"/>
    </row>
    <row r="85" spans="1:18" s="1" customFormat="1" ht="12" customHeight="1" x14ac:dyDescent="0.2">
      <c r="A85" s="7">
        <v>46</v>
      </c>
      <c r="B85" s="8" t="s">
        <v>92</v>
      </c>
      <c r="C85" s="9">
        <f t="shared" si="5"/>
        <v>3132609.68</v>
      </c>
      <c r="D85" s="10"/>
      <c r="E85" s="10"/>
      <c r="F85" s="10"/>
      <c r="G85" s="10"/>
      <c r="H85" s="10"/>
      <c r="I85" s="10"/>
      <c r="J85" s="10"/>
      <c r="K85" s="9">
        <v>2927672.6</v>
      </c>
      <c r="L85" s="10"/>
      <c r="M85" s="10"/>
      <c r="N85" s="10"/>
      <c r="O85" s="9">
        <v>204937.08</v>
      </c>
      <c r="P85" s="10"/>
      <c r="Q85" s="10"/>
      <c r="R85" s="10"/>
    </row>
    <row r="86" spans="1:18" s="1" customFormat="1" ht="12" customHeight="1" x14ac:dyDescent="0.2">
      <c r="A86" s="7">
        <v>47</v>
      </c>
      <c r="B86" s="8" t="s">
        <v>93</v>
      </c>
      <c r="C86" s="9">
        <f t="shared" si="5"/>
        <v>3210000</v>
      </c>
      <c r="D86" s="10"/>
      <c r="E86" s="10"/>
      <c r="F86" s="10"/>
      <c r="G86" s="10"/>
      <c r="H86" s="10"/>
      <c r="I86" s="10"/>
      <c r="J86" s="9">
        <v>3000000</v>
      </c>
      <c r="K86" s="10"/>
      <c r="L86" s="10"/>
      <c r="M86" s="10"/>
      <c r="N86" s="10"/>
      <c r="O86" s="9">
        <v>210000</v>
      </c>
      <c r="P86" s="10"/>
      <c r="Q86" s="10"/>
      <c r="R86" s="10"/>
    </row>
    <row r="87" spans="1:18" s="1" customFormat="1" ht="12" customHeight="1" x14ac:dyDescent="0.2">
      <c r="A87" s="7">
        <v>48</v>
      </c>
      <c r="B87" s="8" t="s">
        <v>94</v>
      </c>
      <c r="C87" s="9">
        <f t="shared" si="5"/>
        <v>2057964.74</v>
      </c>
      <c r="D87" s="10"/>
      <c r="E87" s="10"/>
      <c r="F87" s="10"/>
      <c r="G87" s="10"/>
      <c r="H87" s="10"/>
      <c r="I87" s="10"/>
      <c r="J87" s="10"/>
      <c r="K87" s="9">
        <v>1923331.53</v>
      </c>
      <c r="L87" s="10"/>
      <c r="M87" s="10"/>
      <c r="N87" s="10"/>
      <c r="O87" s="9">
        <v>134633.21</v>
      </c>
      <c r="P87" s="10"/>
      <c r="Q87" s="10"/>
      <c r="R87" s="10"/>
    </row>
    <row r="88" spans="1:18" s="1" customFormat="1" ht="12" customHeight="1" x14ac:dyDescent="0.2">
      <c r="A88" s="7">
        <v>49</v>
      </c>
      <c r="B88" s="8" t="s">
        <v>95</v>
      </c>
      <c r="C88" s="9">
        <f t="shared" si="5"/>
        <v>5255412</v>
      </c>
      <c r="D88" s="10"/>
      <c r="E88" s="10"/>
      <c r="F88" s="10"/>
      <c r="G88" s="10"/>
      <c r="H88" s="10"/>
      <c r="I88" s="10"/>
      <c r="J88" s="9">
        <v>3000000</v>
      </c>
      <c r="K88" s="9">
        <v>1911600</v>
      </c>
      <c r="L88" s="10"/>
      <c r="M88" s="10"/>
      <c r="N88" s="10"/>
      <c r="O88" s="9">
        <v>343812</v>
      </c>
      <c r="P88" s="10"/>
      <c r="Q88" s="10"/>
      <c r="R88" s="10"/>
    </row>
    <row r="89" spans="1:18" s="1" customFormat="1" ht="12" customHeight="1" x14ac:dyDescent="0.2">
      <c r="A89" s="7">
        <v>50</v>
      </c>
      <c r="B89" s="8" t="s">
        <v>96</v>
      </c>
      <c r="C89" s="9">
        <f t="shared" si="5"/>
        <v>3210000</v>
      </c>
      <c r="D89" s="10"/>
      <c r="E89" s="10"/>
      <c r="F89" s="10"/>
      <c r="G89" s="10"/>
      <c r="H89" s="10"/>
      <c r="I89" s="10"/>
      <c r="J89" s="9">
        <v>3000000</v>
      </c>
      <c r="K89" s="10"/>
      <c r="L89" s="10"/>
      <c r="M89" s="10"/>
      <c r="N89" s="10"/>
      <c r="O89" s="9">
        <v>210000</v>
      </c>
      <c r="P89" s="10"/>
      <c r="Q89" s="10"/>
      <c r="R89" s="10"/>
    </row>
    <row r="90" spans="1:18" s="1" customFormat="1" ht="12" customHeight="1" x14ac:dyDescent="0.2">
      <c r="A90" s="7">
        <v>51</v>
      </c>
      <c r="B90" s="8" t="s">
        <v>97</v>
      </c>
      <c r="C90" s="9">
        <f t="shared" si="5"/>
        <v>3792722</v>
      </c>
      <c r="D90" s="9">
        <v>1856000</v>
      </c>
      <c r="E90" s="10"/>
      <c r="F90" s="10"/>
      <c r="G90" s="10"/>
      <c r="H90" s="10"/>
      <c r="I90" s="10"/>
      <c r="J90" s="10"/>
      <c r="K90" s="9">
        <v>1688600</v>
      </c>
      <c r="L90" s="10"/>
      <c r="M90" s="10"/>
      <c r="N90" s="10"/>
      <c r="O90" s="9">
        <v>248122</v>
      </c>
      <c r="P90" s="10"/>
      <c r="Q90" s="10"/>
      <c r="R90" s="10"/>
    </row>
    <row r="91" spans="1:18" s="1" customFormat="1" ht="12" customHeight="1" x14ac:dyDescent="0.2">
      <c r="A91" s="7">
        <v>52</v>
      </c>
      <c r="B91" s="8" t="s">
        <v>98</v>
      </c>
      <c r="C91" s="9">
        <f t="shared" si="5"/>
        <v>6233606</v>
      </c>
      <c r="D91" s="10"/>
      <c r="E91" s="10"/>
      <c r="F91" s="10"/>
      <c r="G91" s="10"/>
      <c r="H91" s="10"/>
      <c r="I91" s="10"/>
      <c r="J91" s="10"/>
      <c r="K91" s="9">
        <v>5825800</v>
      </c>
      <c r="L91" s="10"/>
      <c r="M91" s="10"/>
      <c r="N91" s="10"/>
      <c r="O91" s="9">
        <v>407806</v>
      </c>
      <c r="P91" s="10"/>
      <c r="Q91" s="10"/>
      <c r="R91" s="10"/>
    </row>
    <row r="92" spans="1:18" s="1" customFormat="1" ht="12" customHeight="1" x14ac:dyDescent="0.2">
      <c r="A92" s="7">
        <v>53</v>
      </c>
      <c r="B92" s="8" t="s">
        <v>99</v>
      </c>
      <c r="C92" s="9">
        <f t="shared" si="5"/>
        <v>14092435</v>
      </c>
      <c r="D92" s="10"/>
      <c r="E92" s="10"/>
      <c r="F92" s="10"/>
      <c r="G92" s="10"/>
      <c r="H92" s="10"/>
      <c r="I92" s="10"/>
      <c r="J92" s="10"/>
      <c r="K92" s="10"/>
      <c r="L92" s="10"/>
      <c r="M92" s="9">
        <v>13170500</v>
      </c>
      <c r="N92" s="10"/>
      <c r="O92" s="9">
        <v>921935</v>
      </c>
      <c r="P92" s="10"/>
      <c r="Q92" s="10"/>
      <c r="R92" s="10"/>
    </row>
    <row r="93" spans="1:18" s="1" customFormat="1" ht="12" customHeight="1" x14ac:dyDescent="0.2">
      <c r="A93" s="7">
        <v>54</v>
      </c>
      <c r="B93" s="13" t="s">
        <v>803</v>
      </c>
      <c r="C93" s="9">
        <f t="shared" si="5"/>
        <v>7110572.1799999997</v>
      </c>
      <c r="D93" s="10"/>
      <c r="E93" s="10"/>
      <c r="F93" s="10"/>
      <c r="G93" s="10"/>
      <c r="H93" s="10"/>
      <c r="I93" s="10"/>
      <c r="J93" s="10"/>
      <c r="K93" s="10"/>
      <c r="L93" s="10"/>
      <c r="M93" s="9">
        <v>7110572.1799999997</v>
      </c>
      <c r="N93" s="10"/>
      <c r="O93" s="9"/>
      <c r="P93" s="10"/>
      <c r="Q93" s="10"/>
      <c r="R93" s="10"/>
    </row>
    <row r="94" spans="1:18" s="1" customFormat="1" ht="12" customHeight="1" x14ac:dyDescent="0.2">
      <c r="A94" s="7">
        <v>55</v>
      </c>
      <c r="B94" s="8" t="s">
        <v>100</v>
      </c>
      <c r="C94" s="9">
        <f t="shared" si="5"/>
        <v>5602734</v>
      </c>
      <c r="D94" s="10"/>
      <c r="E94" s="10"/>
      <c r="F94" s="10"/>
      <c r="G94" s="10"/>
      <c r="H94" s="10"/>
      <c r="I94" s="10"/>
      <c r="J94" s="10"/>
      <c r="K94" s="9">
        <v>1943500</v>
      </c>
      <c r="L94" s="10"/>
      <c r="M94" s="9">
        <v>3292700</v>
      </c>
      <c r="N94" s="10"/>
      <c r="O94" s="9">
        <v>366534</v>
      </c>
      <c r="P94" s="10"/>
      <c r="Q94" s="10"/>
      <c r="R94" s="10"/>
    </row>
    <row r="95" spans="1:18" s="1" customFormat="1" ht="12" customHeight="1" x14ac:dyDescent="0.2">
      <c r="A95" s="7">
        <v>56</v>
      </c>
      <c r="B95" s="8" t="s">
        <v>101</v>
      </c>
      <c r="C95" s="9">
        <f t="shared" si="5"/>
        <v>3227227</v>
      </c>
      <c r="D95" s="9">
        <v>1856000</v>
      </c>
      <c r="E95" s="10"/>
      <c r="F95" s="9">
        <v>393000</v>
      </c>
      <c r="G95" s="10"/>
      <c r="H95" s="9">
        <v>767100</v>
      </c>
      <c r="I95" s="10"/>
      <c r="J95" s="10"/>
      <c r="K95" s="10"/>
      <c r="L95" s="10"/>
      <c r="M95" s="10"/>
      <c r="N95" s="10"/>
      <c r="O95" s="9">
        <v>211127</v>
      </c>
      <c r="P95" s="10"/>
      <c r="Q95" s="10"/>
      <c r="R95" s="10"/>
    </row>
    <row r="96" spans="1:18" s="1" customFormat="1" ht="12" customHeight="1" x14ac:dyDescent="0.2">
      <c r="A96" s="7">
        <v>57</v>
      </c>
      <c r="B96" s="8" t="s">
        <v>102</v>
      </c>
      <c r="C96" s="9">
        <f t="shared" si="5"/>
        <v>3210000</v>
      </c>
      <c r="D96" s="10"/>
      <c r="E96" s="10"/>
      <c r="F96" s="10"/>
      <c r="G96" s="10"/>
      <c r="H96" s="10"/>
      <c r="I96" s="10"/>
      <c r="J96" s="9">
        <v>3000000</v>
      </c>
      <c r="K96" s="10"/>
      <c r="L96" s="10"/>
      <c r="M96" s="10"/>
      <c r="N96" s="10"/>
      <c r="O96" s="9">
        <v>210000</v>
      </c>
      <c r="P96" s="10"/>
      <c r="Q96" s="10"/>
      <c r="R96" s="10"/>
    </row>
    <row r="97" spans="1:18" s="1" customFormat="1" ht="12" customHeight="1" x14ac:dyDescent="0.2">
      <c r="A97" s="7">
        <v>58</v>
      </c>
      <c r="B97" s="8" t="s">
        <v>103</v>
      </c>
      <c r="C97" s="9">
        <f t="shared" si="5"/>
        <v>2030111</v>
      </c>
      <c r="D97" s="10"/>
      <c r="E97" s="10"/>
      <c r="F97" s="10"/>
      <c r="G97" s="10"/>
      <c r="H97" s="10"/>
      <c r="I97" s="10"/>
      <c r="J97" s="9"/>
      <c r="K97" s="9">
        <v>1897300</v>
      </c>
      <c r="L97" s="10"/>
      <c r="M97" s="10"/>
      <c r="N97" s="10"/>
      <c r="O97" s="9">
        <v>132811</v>
      </c>
      <c r="P97" s="10"/>
      <c r="Q97" s="10"/>
      <c r="R97" s="10"/>
    </row>
    <row r="98" spans="1:18" s="1" customFormat="1" ht="12" customHeight="1" x14ac:dyDescent="0.2">
      <c r="A98" s="7">
        <v>59</v>
      </c>
      <c r="B98" s="8" t="s">
        <v>104</v>
      </c>
      <c r="C98" s="9">
        <f t="shared" si="5"/>
        <v>5889933.9800000004</v>
      </c>
      <c r="D98" s="10"/>
      <c r="E98" s="10"/>
      <c r="F98" s="10"/>
      <c r="G98" s="10"/>
      <c r="H98" s="10"/>
      <c r="I98" s="10"/>
      <c r="J98" s="10"/>
      <c r="K98" s="9">
        <v>3591347.06</v>
      </c>
      <c r="L98" s="10"/>
      <c r="M98" s="9">
        <v>1913264.14</v>
      </c>
      <c r="N98" s="10"/>
      <c r="O98" s="9">
        <v>385322.78</v>
      </c>
      <c r="P98" s="10"/>
      <c r="Q98" s="10"/>
      <c r="R98" s="10"/>
    </row>
    <row r="99" spans="1:18" s="1" customFormat="1" ht="12" customHeight="1" x14ac:dyDescent="0.2">
      <c r="A99" s="7">
        <v>60</v>
      </c>
      <c r="B99" s="8" t="s">
        <v>105</v>
      </c>
      <c r="C99" s="9">
        <f t="shared" si="5"/>
        <v>12394666</v>
      </c>
      <c r="D99" s="10"/>
      <c r="E99" s="10"/>
      <c r="F99" s="10"/>
      <c r="G99" s="10"/>
      <c r="H99" s="10"/>
      <c r="I99" s="10"/>
      <c r="J99" s="10"/>
      <c r="K99" s="9">
        <v>11583800</v>
      </c>
      <c r="L99" s="10"/>
      <c r="M99" s="10"/>
      <c r="N99" s="10"/>
      <c r="O99" s="9">
        <v>810866</v>
      </c>
      <c r="P99" s="10"/>
      <c r="Q99" s="10"/>
      <c r="R99" s="10"/>
    </row>
    <row r="100" spans="1:18" s="1" customFormat="1" ht="12" customHeight="1" x14ac:dyDescent="0.2">
      <c r="A100" s="7">
        <v>61</v>
      </c>
      <c r="B100" s="8" t="s">
        <v>106</v>
      </c>
      <c r="C100" s="9">
        <f t="shared" si="5"/>
        <v>9230034</v>
      </c>
      <c r="D100" s="10"/>
      <c r="E100" s="10"/>
      <c r="F100" s="10"/>
      <c r="G100" s="10"/>
      <c r="H100" s="10"/>
      <c r="I100" s="10"/>
      <c r="J100" s="10"/>
      <c r="K100" s="9">
        <v>8626200</v>
      </c>
      <c r="L100" s="10"/>
      <c r="M100" s="10"/>
      <c r="N100" s="10"/>
      <c r="O100" s="9">
        <v>603834</v>
      </c>
      <c r="P100" s="10"/>
      <c r="Q100" s="10"/>
      <c r="R100" s="10"/>
    </row>
    <row r="101" spans="1:18" s="1" customFormat="1" ht="12" customHeight="1" x14ac:dyDescent="0.2">
      <c r="A101" s="7">
        <v>62</v>
      </c>
      <c r="B101" s="8" t="s">
        <v>107</v>
      </c>
      <c r="C101" s="9">
        <f t="shared" si="5"/>
        <v>3210000</v>
      </c>
      <c r="D101" s="10"/>
      <c r="E101" s="10"/>
      <c r="F101" s="10"/>
      <c r="G101" s="10"/>
      <c r="H101" s="10"/>
      <c r="I101" s="10"/>
      <c r="J101" s="9">
        <v>3000000</v>
      </c>
      <c r="K101" s="10"/>
      <c r="L101" s="10"/>
      <c r="M101" s="10"/>
      <c r="N101" s="10"/>
      <c r="O101" s="9">
        <v>210000</v>
      </c>
      <c r="P101" s="10"/>
      <c r="Q101" s="10"/>
      <c r="R101" s="10"/>
    </row>
    <row r="102" spans="1:18" s="1" customFormat="1" ht="12" customHeight="1" x14ac:dyDescent="0.2">
      <c r="A102" s="7">
        <v>63</v>
      </c>
      <c r="B102" s="8" t="s">
        <v>108</v>
      </c>
      <c r="C102" s="9">
        <f t="shared" si="5"/>
        <v>4065393.9</v>
      </c>
      <c r="D102" s="10"/>
      <c r="E102" s="10"/>
      <c r="F102" s="10"/>
      <c r="G102" s="10"/>
      <c r="H102" s="10"/>
      <c r="I102" s="10"/>
      <c r="J102" s="10"/>
      <c r="K102" s="9">
        <v>2478846.19</v>
      </c>
      <c r="L102" s="10"/>
      <c r="M102" s="9">
        <v>1320587.3600000001</v>
      </c>
      <c r="N102" s="10"/>
      <c r="O102" s="9">
        <v>265960.34999999998</v>
      </c>
      <c r="P102" s="10"/>
      <c r="Q102" s="10"/>
      <c r="R102" s="10"/>
    </row>
    <row r="103" spans="1:18" s="1" customFormat="1" ht="12" customHeight="1" x14ac:dyDescent="0.2">
      <c r="A103" s="7">
        <v>64</v>
      </c>
      <c r="B103" s="8" t="s">
        <v>109</v>
      </c>
      <c r="C103" s="9">
        <f t="shared" si="5"/>
        <v>2235872</v>
      </c>
      <c r="D103" s="9">
        <v>2089600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9">
        <v>146272</v>
      </c>
      <c r="P103" s="10"/>
      <c r="Q103" s="10"/>
      <c r="R103" s="10"/>
    </row>
    <row r="104" spans="1:18" s="1" customFormat="1" ht="12" customHeight="1" x14ac:dyDescent="0.2">
      <c r="A104" s="7">
        <v>65</v>
      </c>
      <c r="B104" s="8" t="s">
        <v>110</v>
      </c>
      <c r="C104" s="9">
        <f t="shared" ref="C104:C168" si="6">SUM(D104:R104)</f>
        <v>6420000</v>
      </c>
      <c r="D104" s="10"/>
      <c r="E104" s="10"/>
      <c r="F104" s="10"/>
      <c r="G104" s="10"/>
      <c r="H104" s="10"/>
      <c r="I104" s="10"/>
      <c r="J104" s="9">
        <v>6000000</v>
      </c>
      <c r="K104" s="10"/>
      <c r="L104" s="10"/>
      <c r="M104" s="10"/>
      <c r="N104" s="10"/>
      <c r="O104" s="9">
        <v>420000</v>
      </c>
      <c r="P104" s="10"/>
      <c r="Q104" s="10"/>
      <c r="R104" s="10"/>
    </row>
    <row r="105" spans="1:18" s="1" customFormat="1" ht="12" customHeight="1" x14ac:dyDescent="0.2">
      <c r="A105" s="7">
        <v>66</v>
      </c>
      <c r="B105" s="8" t="s">
        <v>111</v>
      </c>
      <c r="C105" s="9">
        <f t="shared" si="6"/>
        <v>9382188</v>
      </c>
      <c r="D105" s="10"/>
      <c r="E105" s="10"/>
      <c r="F105" s="10"/>
      <c r="G105" s="10"/>
      <c r="H105" s="10"/>
      <c r="I105" s="10"/>
      <c r="J105" s="9">
        <v>6000000</v>
      </c>
      <c r="K105" s="9">
        <v>2768400</v>
      </c>
      <c r="L105" s="10"/>
      <c r="M105" s="10"/>
      <c r="N105" s="10"/>
      <c r="O105" s="9">
        <v>613788</v>
      </c>
      <c r="P105" s="10"/>
      <c r="Q105" s="10"/>
      <c r="R105" s="10"/>
    </row>
    <row r="106" spans="1:18" s="1" customFormat="1" ht="12" customHeight="1" x14ac:dyDescent="0.2">
      <c r="A106" s="7">
        <v>67</v>
      </c>
      <c r="B106" s="8" t="s">
        <v>112</v>
      </c>
      <c r="C106" s="9">
        <f t="shared" si="6"/>
        <v>16050000</v>
      </c>
      <c r="D106" s="10"/>
      <c r="E106" s="10"/>
      <c r="F106" s="10"/>
      <c r="G106" s="10"/>
      <c r="H106" s="10"/>
      <c r="I106" s="10"/>
      <c r="J106" s="9">
        <v>15000000</v>
      </c>
      <c r="K106" s="10"/>
      <c r="L106" s="10"/>
      <c r="M106" s="10"/>
      <c r="N106" s="10"/>
      <c r="O106" s="9">
        <v>1050000</v>
      </c>
      <c r="P106" s="10"/>
      <c r="Q106" s="10"/>
      <c r="R106" s="10"/>
    </row>
    <row r="107" spans="1:18" s="1" customFormat="1" ht="12" customHeight="1" x14ac:dyDescent="0.2">
      <c r="A107" s="7">
        <v>68</v>
      </c>
      <c r="B107" s="8" t="s">
        <v>113</v>
      </c>
      <c r="C107" s="9">
        <f t="shared" si="6"/>
        <v>3838017.65</v>
      </c>
      <c r="D107" s="10"/>
      <c r="E107" s="10"/>
      <c r="F107" s="10"/>
      <c r="G107" s="10"/>
      <c r="H107" s="10"/>
      <c r="I107" s="10"/>
      <c r="J107" s="10"/>
      <c r="K107" s="9">
        <v>3586932.38</v>
      </c>
      <c r="L107" s="10"/>
      <c r="M107" s="10"/>
      <c r="N107" s="10"/>
      <c r="O107" s="9">
        <v>251085.27</v>
      </c>
      <c r="P107" s="10"/>
      <c r="Q107" s="10"/>
      <c r="R107" s="10"/>
    </row>
    <row r="108" spans="1:18" s="1" customFormat="1" ht="12" customHeight="1" x14ac:dyDescent="0.2">
      <c r="A108" s="7">
        <v>69</v>
      </c>
      <c r="B108" s="8" t="s">
        <v>114</v>
      </c>
      <c r="C108" s="9">
        <f t="shared" si="6"/>
        <v>3349113.24</v>
      </c>
      <c r="D108" s="10"/>
      <c r="E108" s="10"/>
      <c r="F108" s="10"/>
      <c r="G108" s="10"/>
      <c r="H108" s="10"/>
      <c r="I108" s="10"/>
      <c r="J108" s="10"/>
      <c r="K108" s="9">
        <v>3130012.37</v>
      </c>
      <c r="L108" s="10"/>
      <c r="M108" s="10"/>
      <c r="N108" s="10"/>
      <c r="O108" s="9">
        <v>219100.87</v>
      </c>
      <c r="P108" s="10"/>
      <c r="Q108" s="10"/>
      <c r="R108" s="10"/>
    </row>
    <row r="109" spans="1:18" s="1" customFormat="1" ht="12" customHeight="1" x14ac:dyDescent="0.2">
      <c r="A109" s="7">
        <v>70</v>
      </c>
      <c r="B109" s="8" t="s">
        <v>115</v>
      </c>
      <c r="C109" s="9">
        <f t="shared" si="6"/>
        <v>4517889.5999999996</v>
      </c>
      <c r="D109" s="10"/>
      <c r="E109" s="10"/>
      <c r="F109" s="10"/>
      <c r="G109" s="10"/>
      <c r="H109" s="10"/>
      <c r="I109" s="10"/>
      <c r="J109" s="10"/>
      <c r="K109" s="9">
        <v>4517889.5999999996</v>
      </c>
      <c r="L109" s="10"/>
      <c r="M109" s="10"/>
      <c r="N109" s="10"/>
      <c r="O109" s="10"/>
      <c r="P109" s="10"/>
      <c r="Q109" s="10"/>
      <c r="R109" s="10"/>
    </row>
    <row r="110" spans="1:18" s="1" customFormat="1" ht="12" customHeight="1" x14ac:dyDescent="0.2">
      <c r="A110" s="7">
        <v>71</v>
      </c>
      <c r="B110" s="8" t="s">
        <v>116</v>
      </c>
      <c r="C110" s="9">
        <f t="shared" si="6"/>
        <v>3210000</v>
      </c>
      <c r="D110" s="10"/>
      <c r="E110" s="10"/>
      <c r="F110" s="10"/>
      <c r="G110" s="10"/>
      <c r="H110" s="10"/>
      <c r="I110" s="10"/>
      <c r="J110" s="9">
        <v>3000000</v>
      </c>
      <c r="K110" s="10"/>
      <c r="L110" s="10"/>
      <c r="M110" s="10"/>
      <c r="N110" s="10"/>
      <c r="O110" s="9">
        <v>210000</v>
      </c>
      <c r="P110" s="10"/>
      <c r="Q110" s="10"/>
      <c r="R110" s="10"/>
    </row>
    <row r="111" spans="1:18" s="1" customFormat="1" ht="12" customHeight="1" x14ac:dyDescent="0.2">
      <c r="A111" s="7">
        <v>72</v>
      </c>
      <c r="B111" s="8" t="s">
        <v>117</v>
      </c>
      <c r="C111" s="9">
        <f t="shared" si="6"/>
        <v>1423502.79</v>
      </c>
      <c r="D111" s="10"/>
      <c r="E111" s="9">
        <v>325600</v>
      </c>
      <c r="F111" s="10"/>
      <c r="G111" s="10"/>
      <c r="H111" s="10"/>
      <c r="I111" s="10"/>
      <c r="J111" s="10"/>
      <c r="K111" s="10"/>
      <c r="L111" s="10"/>
      <c r="M111" s="9">
        <v>1004776.44</v>
      </c>
      <c r="N111" s="10"/>
      <c r="O111" s="9">
        <v>93126.35</v>
      </c>
      <c r="P111" s="10"/>
      <c r="Q111" s="10"/>
      <c r="R111" s="10"/>
    </row>
    <row r="112" spans="1:18" s="1" customFormat="1" ht="12" customHeight="1" x14ac:dyDescent="0.2">
      <c r="A112" s="7">
        <v>73</v>
      </c>
      <c r="B112" s="8" t="s">
        <v>118</v>
      </c>
      <c r="C112" s="9">
        <f t="shared" si="6"/>
        <v>4193823.27</v>
      </c>
      <c r="D112" s="10"/>
      <c r="E112" s="9">
        <v>3919461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9">
        <v>274362.27</v>
      </c>
      <c r="P112" s="10"/>
      <c r="Q112" s="10"/>
      <c r="R112" s="10"/>
    </row>
    <row r="113" spans="1:18" s="1" customFormat="1" ht="12" customHeight="1" x14ac:dyDescent="0.2">
      <c r="A113" s="7">
        <v>74</v>
      </c>
      <c r="B113" s="8" t="s">
        <v>119</v>
      </c>
      <c r="C113" s="9">
        <f t="shared" si="6"/>
        <v>6420000</v>
      </c>
      <c r="D113" s="10"/>
      <c r="E113" s="10"/>
      <c r="F113" s="10"/>
      <c r="G113" s="10"/>
      <c r="H113" s="10"/>
      <c r="I113" s="10"/>
      <c r="J113" s="9">
        <v>6000000</v>
      </c>
      <c r="K113" s="10"/>
      <c r="L113" s="10"/>
      <c r="M113" s="10"/>
      <c r="N113" s="10"/>
      <c r="O113" s="9">
        <v>420000</v>
      </c>
      <c r="P113" s="10"/>
      <c r="Q113" s="10"/>
      <c r="R113" s="10"/>
    </row>
    <row r="114" spans="1:18" s="1" customFormat="1" ht="12" customHeight="1" x14ac:dyDescent="0.2">
      <c r="A114" s="7">
        <v>75</v>
      </c>
      <c r="B114" s="8" t="s">
        <v>120</v>
      </c>
      <c r="C114" s="9">
        <f t="shared" si="6"/>
        <v>6420000</v>
      </c>
      <c r="D114" s="10"/>
      <c r="E114" s="10"/>
      <c r="F114" s="10"/>
      <c r="G114" s="10"/>
      <c r="H114" s="10"/>
      <c r="I114" s="10"/>
      <c r="J114" s="9">
        <v>6000000</v>
      </c>
      <c r="K114" s="10"/>
      <c r="L114" s="10"/>
      <c r="M114" s="10"/>
      <c r="N114" s="10"/>
      <c r="O114" s="9">
        <v>420000</v>
      </c>
      <c r="P114" s="10"/>
      <c r="Q114" s="10"/>
      <c r="R114" s="10"/>
    </row>
    <row r="115" spans="1:18" s="1" customFormat="1" ht="12" customHeight="1" x14ac:dyDescent="0.2">
      <c r="A115" s="7">
        <v>76</v>
      </c>
      <c r="B115" s="8" t="s">
        <v>121</v>
      </c>
      <c r="C115" s="9">
        <f t="shared" si="6"/>
        <v>4859726</v>
      </c>
      <c r="D115" s="10"/>
      <c r="E115" s="10"/>
      <c r="F115" s="10"/>
      <c r="G115" s="10"/>
      <c r="H115" s="10"/>
      <c r="I115" s="10"/>
      <c r="J115" s="10"/>
      <c r="K115" s="9">
        <v>4541800</v>
      </c>
      <c r="L115" s="10"/>
      <c r="M115" s="10"/>
      <c r="N115" s="10"/>
      <c r="O115" s="9">
        <v>317926</v>
      </c>
      <c r="P115" s="10"/>
      <c r="Q115" s="10"/>
      <c r="R115" s="10"/>
    </row>
    <row r="116" spans="1:18" s="1" customFormat="1" ht="12" customHeight="1" x14ac:dyDescent="0.2">
      <c r="A116" s="7">
        <v>77</v>
      </c>
      <c r="B116" s="8" t="s">
        <v>122</v>
      </c>
      <c r="C116" s="9">
        <f t="shared" si="6"/>
        <v>3781372.1799999997</v>
      </c>
      <c r="D116" s="10"/>
      <c r="E116" s="9">
        <v>651200</v>
      </c>
      <c r="F116" s="9">
        <v>193400</v>
      </c>
      <c r="G116" s="9">
        <v>333528.3</v>
      </c>
      <c r="H116" s="9">
        <v>346264.39</v>
      </c>
      <c r="I116" s="10"/>
      <c r="J116" s="10"/>
      <c r="K116" s="10"/>
      <c r="L116" s="10"/>
      <c r="M116" s="9">
        <v>2009600</v>
      </c>
      <c r="N116" s="10"/>
      <c r="O116" s="9">
        <v>247379.49</v>
      </c>
      <c r="P116" s="10"/>
      <c r="Q116" s="10"/>
      <c r="R116" s="10"/>
    </row>
    <row r="117" spans="1:18" s="1" customFormat="1" ht="12" customHeight="1" x14ac:dyDescent="0.2">
      <c r="A117" s="7">
        <v>78</v>
      </c>
      <c r="B117" s="8" t="s">
        <v>123</v>
      </c>
      <c r="C117" s="9">
        <f t="shared" si="6"/>
        <v>7408359</v>
      </c>
      <c r="D117" s="10"/>
      <c r="E117" s="10"/>
      <c r="F117" s="10"/>
      <c r="G117" s="10"/>
      <c r="H117" s="10"/>
      <c r="I117" s="10"/>
      <c r="J117" s="10"/>
      <c r="K117" s="9">
        <v>4914100</v>
      </c>
      <c r="L117" s="10"/>
      <c r="M117" s="9">
        <v>2009600</v>
      </c>
      <c r="N117" s="10"/>
      <c r="O117" s="9">
        <v>484659</v>
      </c>
      <c r="P117" s="10"/>
      <c r="Q117" s="10"/>
      <c r="R117" s="10"/>
    </row>
    <row r="118" spans="1:18" s="1" customFormat="1" ht="12" customHeight="1" x14ac:dyDescent="0.2">
      <c r="A118" s="7">
        <v>79</v>
      </c>
      <c r="B118" s="8" t="s">
        <v>124</v>
      </c>
      <c r="C118" s="9">
        <f t="shared" si="6"/>
        <v>11151968</v>
      </c>
      <c r="D118" s="10"/>
      <c r="E118" s="10"/>
      <c r="F118" s="10"/>
      <c r="G118" s="10"/>
      <c r="H118" s="10"/>
      <c r="I118" s="10"/>
      <c r="J118" s="10"/>
      <c r="K118" s="9">
        <v>10422400</v>
      </c>
      <c r="L118" s="10"/>
      <c r="M118" s="10"/>
      <c r="N118" s="10"/>
      <c r="O118" s="9">
        <v>729568</v>
      </c>
      <c r="P118" s="10"/>
      <c r="Q118" s="10"/>
      <c r="R118" s="10"/>
    </row>
    <row r="119" spans="1:18" s="1" customFormat="1" ht="12" customHeight="1" x14ac:dyDescent="0.2">
      <c r="A119" s="7">
        <v>80</v>
      </c>
      <c r="B119" s="8" t="s">
        <v>125</v>
      </c>
      <c r="C119" s="9">
        <f t="shared" si="6"/>
        <v>7527664</v>
      </c>
      <c r="D119" s="10"/>
      <c r="E119" s="10"/>
      <c r="F119" s="10"/>
      <c r="G119" s="10"/>
      <c r="H119" s="10"/>
      <c r="I119" s="10"/>
      <c r="J119" s="10"/>
      <c r="K119" s="9">
        <v>7035200</v>
      </c>
      <c r="L119" s="10"/>
      <c r="M119" s="10"/>
      <c r="N119" s="10"/>
      <c r="O119" s="9">
        <v>492464</v>
      </c>
      <c r="P119" s="10"/>
      <c r="Q119" s="10"/>
      <c r="R119" s="10"/>
    </row>
    <row r="120" spans="1:18" s="1" customFormat="1" ht="12" customHeight="1" x14ac:dyDescent="0.2">
      <c r="A120" s="7">
        <v>81</v>
      </c>
      <c r="B120" s="8" t="s">
        <v>126</v>
      </c>
      <c r="C120" s="9">
        <f t="shared" si="6"/>
        <v>7516108</v>
      </c>
      <c r="D120" s="10"/>
      <c r="E120" s="10"/>
      <c r="F120" s="10"/>
      <c r="G120" s="10"/>
      <c r="H120" s="10"/>
      <c r="I120" s="10"/>
      <c r="J120" s="10"/>
      <c r="K120" s="9">
        <v>7024400</v>
      </c>
      <c r="L120" s="10"/>
      <c r="M120" s="10"/>
      <c r="N120" s="10"/>
      <c r="O120" s="9">
        <v>491708</v>
      </c>
      <c r="P120" s="10"/>
      <c r="Q120" s="10"/>
      <c r="R120" s="10"/>
    </row>
    <row r="121" spans="1:18" s="1" customFormat="1" ht="12" customHeight="1" x14ac:dyDescent="0.2">
      <c r="A121" s="7">
        <v>82</v>
      </c>
      <c r="B121" s="8" t="s">
        <v>127</v>
      </c>
      <c r="C121" s="9">
        <f t="shared" si="6"/>
        <v>3210000</v>
      </c>
      <c r="D121" s="10"/>
      <c r="E121" s="10"/>
      <c r="F121" s="10"/>
      <c r="G121" s="10"/>
      <c r="H121" s="10"/>
      <c r="I121" s="10"/>
      <c r="J121" s="9">
        <v>3000000</v>
      </c>
      <c r="K121" s="10"/>
      <c r="L121" s="10"/>
      <c r="M121" s="10"/>
      <c r="N121" s="10"/>
      <c r="O121" s="9">
        <v>210000</v>
      </c>
      <c r="P121" s="10"/>
      <c r="Q121" s="10"/>
      <c r="R121" s="10"/>
    </row>
    <row r="122" spans="1:18" s="1" customFormat="1" ht="12" customHeight="1" x14ac:dyDescent="0.2">
      <c r="A122" s="7">
        <v>83</v>
      </c>
      <c r="B122" s="8" t="s">
        <v>805</v>
      </c>
      <c r="C122" s="9">
        <f t="shared" si="6"/>
        <v>2953289</v>
      </c>
      <c r="D122" s="10"/>
      <c r="E122" s="10"/>
      <c r="F122" s="10"/>
      <c r="G122" s="10"/>
      <c r="H122" s="10"/>
      <c r="I122" s="10"/>
      <c r="J122" s="9"/>
      <c r="K122" s="9">
        <v>2953289</v>
      </c>
      <c r="L122" s="10"/>
      <c r="M122" s="10"/>
      <c r="N122" s="10"/>
      <c r="O122" s="9"/>
      <c r="P122" s="10"/>
      <c r="Q122" s="10"/>
      <c r="R122" s="10"/>
    </row>
    <row r="123" spans="1:18" s="1" customFormat="1" ht="12" customHeight="1" x14ac:dyDescent="0.2">
      <c r="A123" s="7">
        <v>84</v>
      </c>
      <c r="B123" s="8" t="s">
        <v>128</v>
      </c>
      <c r="C123" s="9">
        <f t="shared" si="6"/>
        <v>3094310</v>
      </c>
      <c r="D123" s="10"/>
      <c r="E123" s="9">
        <v>2891878.5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9">
        <v>202431.5</v>
      </c>
      <c r="P123" s="10"/>
      <c r="Q123" s="10"/>
      <c r="R123" s="10"/>
    </row>
    <row r="124" spans="1:18" s="1" customFormat="1" ht="12" customHeight="1" x14ac:dyDescent="0.2">
      <c r="A124" s="7">
        <v>85</v>
      </c>
      <c r="B124" s="8" t="s">
        <v>129</v>
      </c>
      <c r="C124" s="9">
        <f t="shared" si="6"/>
        <v>3210000</v>
      </c>
      <c r="D124" s="10"/>
      <c r="E124" s="10"/>
      <c r="F124" s="10"/>
      <c r="G124" s="10"/>
      <c r="H124" s="10"/>
      <c r="I124" s="10"/>
      <c r="J124" s="9">
        <v>3000000</v>
      </c>
      <c r="K124" s="10"/>
      <c r="L124" s="10"/>
      <c r="M124" s="10"/>
      <c r="N124" s="10"/>
      <c r="O124" s="9">
        <v>210000</v>
      </c>
      <c r="P124" s="10"/>
      <c r="Q124" s="10"/>
      <c r="R124" s="10"/>
    </row>
    <row r="125" spans="1:18" s="1" customFormat="1" ht="12" customHeight="1" x14ac:dyDescent="0.2">
      <c r="A125" s="7">
        <v>86</v>
      </c>
      <c r="B125" s="8" t="s">
        <v>130</v>
      </c>
      <c r="C125" s="9">
        <f t="shared" si="6"/>
        <v>3357553</v>
      </c>
      <c r="D125" s="10"/>
      <c r="E125" s="9">
        <v>3137900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9">
        <v>219653</v>
      </c>
      <c r="P125" s="10"/>
      <c r="Q125" s="10"/>
      <c r="R125" s="10"/>
    </row>
    <row r="126" spans="1:18" s="1" customFormat="1" ht="12" customHeight="1" x14ac:dyDescent="0.2">
      <c r="A126" s="7">
        <v>87</v>
      </c>
      <c r="B126" s="8" t="s">
        <v>131</v>
      </c>
      <c r="C126" s="9">
        <f t="shared" si="6"/>
        <v>2030432</v>
      </c>
      <c r="D126" s="10"/>
      <c r="E126" s="10"/>
      <c r="F126" s="10"/>
      <c r="G126" s="10"/>
      <c r="H126" s="10"/>
      <c r="I126" s="10"/>
      <c r="J126" s="9"/>
      <c r="K126" s="9">
        <v>1897600</v>
      </c>
      <c r="L126" s="10"/>
      <c r="M126" s="10"/>
      <c r="N126" s="10"/>
      <c r="O126" s="9">
        <v>132832</v>
      </c>
      <c r="P126" s="10"/>
      <c r="Q126" s="10"/>
      <c r="R126" s="10"/>
    </row>
    <row r="127" spans="1:18" s="1" customFormat="1" ht="12" customHeight="1" x14ac:dyDescent="0.2">
      <c r="A127" s="7">
        <v>88</v>
      </c>
      <c r="B127" s="8" t="s">
        <v>132</v>
      </c>
      <c r="C127" s="9">
        <f t="shared" si="6"/>
        <v>3210000</v>
      </c>
      <c r="D127" s="10"/>
      <c r="E127" s="10"/>
      <c r="F127" s="10"/>
      <c r="G127" s="10"/>
      <c r="H127" s="10"/>
      <c r="I127" s="10"/>
      <c r="J127" s="9">
        <v>3000000</v>
      </c>
      <c r="K127" s="10"/>
      <c r="L127" s="10"/>
      <c r="M127" s="10"/>
      <c r="N127" s="10"/>
      <c r="O127" s="9">
        <v>210000</v>
      </c>
      <c r="P127" s="10"/>
      <c r="Q127" s="10"/>
      <c r="R127" s="10"/>
    </row>
    <row r="128" spans="1:18" s="1" customFormat="1" ht="12" customHeight="1" x14ac:dyDescent="0.2">
      <c r="A128" s="7">
        <v>89</v>
      </c>
      <c r="B128" s="8" t="s">
        <v>133</v>
      </c>
      <c r="C128" s="9">
        <f t="shared" si="6"/>
        <v>6526591.2599999998</v>
      </c>
      <c r="D128" s="10"/>
      <c r="E128" s="9">
        <v>6099618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9">
        <v>426973.26</v>
      </c>
      <c r="P128" s="10"/>
      <c r="Q128" s="10"/>
      <c r="R128" s="10"/>
    </row>
    <row r="129" spans="1:18" s="1" customFormat="1" ht="12" customHeight="1" x14ac:dyDescent="0.2">
      <c r="A129" s="7">
        <v>90</v>
      </c>
      <c r="B129" s="8" t="s">
        <v>134</v>
      </c>
      <c r="C129" s="9">
        <f t="shared" si="6"/>
        <v>12840000</v>
      </c>
      <c r="D129" s="10"/>
      <c r="E129" s="10"/>
      <c r="F129" s="10"/>
      <c r="G129" s="10"/>
      <c r="H129" s="10"/>
      <c r="I129" s="10"/>
      <c r="J129" s="9">
        <v>12000000</v>
      </c>
      <c r="K129" s="10"/>
      <c r="L129" s="10"/>
      <c r="M129" s="10"/>
      <c r="N129" s="10"/>
      <c r="O129" s="9">
        <v>840000</v>
      </c>
      <c r="P129" s="10"/>
      <c r="Q129" s="10"/>
      <c r="R129" s="10"/>
    </row>
    <row r="130" spans="1:18" s="1" customFormat="1" ht="12" customHeight="1" x14ac:dyDescent="0.2">
      <c r="A130" s="7">
        <v>91</v>
      </c>
      <c r="B130" s="8" t="s">
        <v>135</v>
      </c>
      <c r="C130" s="9">
        <f t="shared" si="6"/>
        <v>2150272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9">
        <v>2009600</v>
      </c>
      <c r="N130" s="10"/>
      <c r="O130" s="9">
        <v>140672</v>
      </c>
      <c r="P130" s="10"/>
      <c r="Q130" s="10"/>
      <c r="R130" s="10"/>
    </row>
    <row r="131" spans="1:18" s="1" customFormat="1" ht="12" customHeight="1" x14ac:dyDescent="0.2">
      <c r="A131" s="7">
        <v>92</v>
      </c>
      <c r="B131" s="8" t="s">
        <v>136</v>
      </c>
      <c r="C131" s="9">
        <f t="shared" si="6"/>
        <v>13466271</v>
      </c>
      <c r="D131" s="10"/>
      <c r="E131" s="10"/>
      <c r="F131" s="10"/>
      <c r="G131" s="10"/>
      <c r="H131" s="10"/>
      <c r="I131" s="10"/>
      <c r="J131" s="9">
        <v>6000000</v>
      </c>
      <c r="K131" s="10"/>
      <c r="L131" s="10"/>
      <c r="M131" s="9">
        <v>6585300</v>
      </c>
      <c r="N131" s="10"/>
      <c r="O131" s="9">
        <v>880971</v>
      </c>
      <c r="P131" s="10"/>
      <c r="Q131" s="10"/>
      <c r="R131" s="10"/>
    </row>
    <row r="132" spans="1:18" s="1" customFormat="1" ht="12" customHeight="1" x14ac:dyDescent="0.2">
      <c r="A132" s="7">
        <v>93</v>
      </c>
      <c r="B132" s="8" t="s">
        <v>137</v>
      </c>
      <c r="C132" s="9">
        <f t="shared" si="6"/>
        <v>8609031.25</v>
      </c>
      <c r="D132" s="10"/>
      <c r="E132" s="10"/>
      <c r="F132" s="10"/>
      <c r="G132" s="10"/>
      <c r="H132" s="10"/>
      <c r="I132" s="10"/>
      <c r="J132" s="10"/>
      <c r="K132" s="9">
        <v>8045823.5999999996</v>
      </c>
      <c r="L132" s="10"/>
      <c r="M132" s="10"/>
      <c r="N132" s="10"/>
      <c r="O132" s="9">
        <v>563207.65</v>
      </c>
      <c r="P132" s="10"/>
      <c r="Q132" s="10"/>
      <c r="R132" s="10"/>
    </row>
    <row r="133" spans="1:18" s="1" customFormat="1" ht="12" customHeight="1" x14ac:dyDescent="0.2">
      <c r="A133" s="7">
        <v>94</v>
      </c>
      <c r="B133" s="8" t="s">
        <v>138</v>
      </c>
      <c r="C133" s="9">
        <f t="shared" si="6"/>
        <v>7443027</v>
      </c>
      <c r="D133" s="10"/>
      <c r="E133" s="10"/>
      <c r="F133" s="10"/>
      <c r="G133" s="10"/>
      <c r="H133" s="10"/>
      <c r="I133" s="10"/>
      <c r="J133" s="10"/>
      <c r="K133" s="9">
        <v>6956100</v>
      </c>
      <c r="L133" s="10"/>
      <c r="M133" s="10"/>
      <c r="N133" s="10"/>
      <c r="O133" s="9">
        <v>486927</v>
      </c>
      <c r="P133" s="10"/>
      <c r="Q133" s="10"/>
      <c r="R133" s="10"/>
    </row>
    <row r="134" spans="1:18" s="1" customFormat="1" ht="12" customHeight="1" x14ac:dyDescent="0.2">
      <c r="A134" s="7">
        <v>95</v>
      </c>
      <c r="B134" s="8" t="s">
        <v>139</v>
      </c>
      <c r="C134" s="9">
        <f t="shared" si="6"/>
        <v>6258430</v>
      </c>
      <c r="D134" s="10"/>
      <c r="E134" s="10"/>
      <c r="F134" s="10"/>
      <c r="G134" s="10"/>
      <c r="H134" s="10"/>
      <c r="I134" s="10"/>
      <c r="J134" s="10"/>
      <c r="K134" s="9">
        <v>3839400</v>
      </c>
      <c r="L134" s="10"/>
      <c r="M134" s="9">
        <v>2009600</v>
      </c>
      <c r="N134" s="10"/>
      <c r="O134" s="9">
        <v>409430</v>
      </c>
      <c r="P134" s="10"/>
      <c r="Q134" s="10"/>
      <c r="R134" s="10"/>
    </row>
    <row r="135" spans="1:18" s="1" customFormat="1" ht="12" customHeight="1" x14ac:dyDescent="0.2">
      <c r="A135" s="7">
        <v>96</v>
      </c>
      <c r="B135" s="8" t="s">
        <v>140</v>
      </c>
      <c r="C135" s="9">
        <f t="shared" si="6"/>
        <v>12155016.5</v>
      </c>
      <c r="D135" s="10"/>
      <c r="E135" s="9">
        <v>5331028.5</v>
      </c>
      <c r="F135" s="10"/>
      <c r="G135" s="10"/>
      <c r="H135" s="10"/>
      <c r="I135" s="10"/>
      <c r="J135" s="10"/>
      <c r="K135" s="9">
        <v>6028800</v>
      </c>
      <c r="L135" s="10"/>
      <c r="M135" s="10"/>
      <c r="N135" s="10"/>
      <c r="O135" s="9">
        <v>795188</v>
      </c>
      <c r="P135" s="10"/>
      <c r="Q135" s="10"/>
      <c r="R135" s="10"/>
    </row>
    <row r="136" spans="1:18" s="1" customFormat="1" ht="12" customHeight="1" x14ac:dyDescent="0.2">
      <c r="A136" s="7">
        <v>97</v>
      </c>
      <c r="B136" s="8" t="s">
        <v>141</v>
      </c>
      <c r="C136" s="9">
        <f t="shared" si="6"/>
        <v>3523189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9">
        <v>3292700</v>
      </c>
      <c r="N136" s="10"/>
      <c r="O136" s="9">
        <v>230489</v>
      </c>
      <c r="P136" s="10"/>
      <c r="Q136" s="10"/>
      <c r="R136" s="10"/>
    </row>
    <row r="137" spans="1:18" s="1" customFormat="1" ht="12" customHeight="1" x14ac:dyDescent="0.2">
      <c r="A137" s="7">
        <v>98</v>
      </c>
      <c r="B137" s="8" t="s">
        <v>142</v>
      </c>
      <c r="C137" s="9">
        <f t="shared" si="6"/>
        <v>4469101.7</v>
      </c>
      <c r="D137" s="10"/>
      <c r="E137" s="10"/>
      <c r="F137" s="10"/>
      <c r="G137" s="10"/>
      <c r="H137" s="10"/>
      <c r="I137" s="10"/>
      <c r="J137" s="10"/>
      <c r="K137" s="9">
        <v>2867338.56</v>
      </c>
      <c r="L137" s="10"/>
      <c r="M137" s="9">
        <v>1309392</v>
      </c>
      <c r="N137" s="10"/>
      <c r="O137" s="9">
        <v>292371.14</v>
      </c>
      <c r="P137" s="10"/>
      <c r="Q137" s="10"/>
      <c r="R137" s="10"/>
    </row>
    <row r="138" spans="1:18" s="1" customFormat="1" ht="12" customHeight="1" x14ac:dyDescent="0.2">
      <c r="A138" s="7">
        <v>99</v>
      </c>
      <c r="B138" s="8" t="s">
        <v>143</v>
      </c>
      <c r="C138" s="9">
        <f t="shared" si="6"/>
        <v>5243491.63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9">
        <v>1395847.9</v>
      </c>
      <c r="N138" s="9">
        <v>3504611.57</v>
      </c>
      <c r="O138" s="9">
        <v>343032.16</v>
      </c>
      <c r="P138" s="10"/>
      <c r="Q138" s="10"/>
      <c r="R138" s="10"/>
    </row>
    <row r="139" spans="1:18" s="1" customFormat="1" ht="12" customHeight="1" x14ac:dyDescent="0.2">
      <c r="A139" s="7">
        <v>100</v>
      </c>
      <c r="B139" s="8" t="s">
        <v>144</v>
      </c>
      <c r="C139" s="9">
        <f t="shared" si="6"/>
        <v>3210000</v>
      </c>
      <c r="D139" s="10"/>
      <c r="E139" s="10"/>
      <c r="F139" s="10"/>
      <c r="G139" s="10"/>
      <c r="H139" s="10"/>
      <c r="I139" s="10"/>
      <c r="J139" s="9">
        <v>3000000</v>
      </c>
      <c r="K139" s="10"/>
      <c r="L139" s="10"/>
      <c r="M139" s="10"/>
      <c r="N139" s="10"/>
      <c r="O139" s="9">
        <v>210000</v>
      </c>
      <c r="P139" s="10"/>
      <c r="Q139" s="10"/>
      <c r="R139" s="10"/>
    </row>
    <row r="140" spans="1:18" s="1" customFormat="1" ht="12" customHeight="1" x14ac:dyDescent="0.2">
      <c r="A140" s="7">
        <v>101</v>
      </c>
      <c r="B140" s="8" t="s">
        <v>145</v>
      </c>
      <c r="C140" s="9">
        <f t="shared" si="6"/>
        <v>26773473.66</v>
      </c>
      <c r="D140" s="10"/>
      <c r="E140" s="10"/>
      <c r="F140" s="10"/>
      <c r="G140" s="10"/>
      <c r="H140" s="10"/>
      <c r="I140" s="10"/>
      <c r="J140" s="10"/>
      <c r="K140" s="9">
        <v>25021938</v>
      </c>
      <c r="L140" s="10"/>
      <c r="M140" s="10"/>
      <c r="N140" s="10"/>
      <c r="O140" s="9">
        <v>1751535.66</v>
      </c>
      <c r="P140" s="10"/>
      <c r="Q140" s="10"/>
      <c r="R140" s="10"/>
    </row>
    <row r="141" spans="1:18" s="1" customFormat="1" ht="12" customHeight="1" x14ac:dyDescent="0.2">
      <c r="A141" s="7">
        <v>102</v>
      </c>
      <c r="B141" s="8" t="s">
        <v>146</v>
      </c>
      <c r="C141" s="9">
        <f t="shared" si="6"/>
        <v>6420000</v>
      </c>
      <c r="D141" s="10"/>
      <c r="E141" s="10"/>
      <c r="F141" s="10"/>
      <c r="G141" s="10"/>
      <c r="H141" s="10"/>
      <c r="I141" s="10"/>
      <c r="J141" s="9">
        <v>6000000</v>
      </c>
      <c r="K141" s="10"/>
      <c r="L141" s="10"/>
      <c r="M141" s="10"/>
      <c r="N141" s="10"/>
      <c r="O141" s="9">
        <v>420000</v>
      </c>
      <c r="P141" s="10"/>
      <c r="Q141" s="10"/>
      <c r="R141" s="10"/>
    </row>
    <row r="142" spans="1:18" s="1" customFormat="1" ht="12" customHeight="1" x14ac:dyDescent="0.2">
      <c r="A142" s="7">
        <v>103</v>
      </c>
      <c r="B142" s="8" t="s">
        <v>147</v>
      </c>
      <c r="C142" s="9">
        <f t="shared" si="6"/>
        <v>12840000</v>
      </c>
      <c r="D142" s="10"/>
      <c r="E142" s="10"/>
      <c r="F142" s="10"/>
      <c r="G142" s="10"/>
      <c r="H142" s="10"/>
      <c r="I142" s="10"/>
      <c r="J142" s="9">
        <v>12000000</v>
      </c>
      <c r="K142" s="10"/>
      <c r="L142" s="10"/>
      <c r="M142" s="10"/>
      <c r="N142" s="10"/>
      <c r="O142" s="9">
        <v>840000</v>
      </c>
      <c r="P142" s="10"/>
      <c r="Q142" s="10"/>
      <c r="R142" s="10"/>
    </row>
    <row r="143" spans="1:18" s="1" customFormat="1" ht="12" customHeight="1" x14ac:dyDescent="0.2">
      <c r="A143" s="7">
        <v>104</v>
      </c>
      <c r="B143" s="8" t="s">
        <v>148</v>
      </c>
      <c r="C143" s="9">
        <f t="shared" si="6"/>
        <v>11124148</v>
      </c>
      <c r="D143" s="10"/>
      <c r="E143" s="10"/>
      <c r="F143" s="10"/>
      <c r="G143" s="10"/>
      <c r="H143" s="10"/>
      <c r="I143" s="10"/>
      <c r="J143" s="10"/>
      <c r="K143" s="9">
        <v>10396400</v>
      </c>
      <c r="L143" s="10"/>
      <c r="M143" s="10"/>
      <c r="N143" s="10"/>
      <c r="O143" s="9">
        <v>727748</v>
      </c>
      <c r="P143" s="10"/>
      <c r="Q143" s="10"/>
      <c r="R143" s="10"/>
    </row>
    <row r="144" spans="1:18" s="1" customFormat="1" ht="12" customHeight="1" x14ac:dyDescent="0.2">
      <c r="A144" s="7">
        <v>105</v>
      </c>
      <c r="B144" s="8" t="s">
        <v>149</v>
      </c>
      <c r="C144" s="9">
        <f t="shared" si="6"/>
        <v>7167502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9">
        <v>6698600</v>
      </c>
      <c r="N144" s="10"/>
      <c r="O144" s="9">
        <v>468902</v>
      </c>
      <c r="P144" s="10"/>
      <c r="Q144" s="10"/>
      <c r="R144" s="10"/>
    </row>
    <row r="145" spans="1:18" s="1" customFormat="1" ht="12" customHeight="1" x14ac:dyDescent="0.2">
      <c r="A145" s="7">
        <v>106</v>
      </c>
      <c r="B145" s="8" t="s">
        <v>150</v>
      </c>
      <c r="C145" s="9">
        <f t="shared" si="6"/>
        <v>3357553</v>
      </c>
      <c r="D145" s="10"/>
      <c r="E145" s="9">
        <v>3137900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9">
        <v>219653</v>
      </c>
      <c r="P145" s="10"/>
      <c r="Q145" s="10"/>
      <c r="R145" s="10"/>
    </row>
    <row r="146" spans="1:18" s="1" customFormat="1" ht="12" customHeight="1" x14ac:dyDescent="0.2">
      <c r="A146" s="7">
        <v>107</v>
      </c>
      <c r="B146" s="8" t="s">
        <v>151</v>
      </c>
      <c r="C146" s="9">
        <f t="shared" si="6"/>
        <v>11646522</v>
      </c>
      <c r="D146" s="10"/>
      <c r="E146" s="10"/>
      <c r="F146" s="10"/>
      <c r="G146" s="10"/>
      <c r="H146" s="10"/>
      <c r="I146" s="10"/>
      <c r="J146" s="10"/>
      <c r="K146" s="9">
        <v>10884600</v>
      </c>
      <c r="L146" s="10"/>
      <c r="M146" s="10"/>
      <c r="N146" s="10"/>
      <c r="O146" s="9">
        <v>761922</v>
      </c>
      <c r="P146" s="10"/>
      <c r="Q146" s="10"/>
      <c r="R146" s="10"/>
    </row>
    <row r="147" spans="1:18" s="1" customFormat="1" ht="12" customHeight="1" x14ac:dyDescent="0.2">
      <c r="A147" s="7">
        <v>108</v>
      </c>
      <c r="B147" s="8" t="s">
        <v>152</v>
      </c>
      <c r="C147" s="9">
        <f t="shared" si="6"/>
        <v>2878041.86</v>
      </c>
      <c r="D147" s="10"/>
      <c r="E147" s="9">
        <v>2689758.75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9">
        <v>188283.11</v>
      </c>
      <c r="P147" s="10"/>
      <c r="Q147" s="10"/>
      <c r="R147" s="10"/>
    </row>
    <row r="148" spans="1:18" s="1" customFormat="1" ht="12" customHeight="1" x14ac:dyDescent="0.2">
      <c r="A148" s="7">
        <v>109</v>
      </c>
      <c r="B148" s="8" t="s">
        <v>153</v>
      </c>
      <c r="C148" s="9">
        <f t="shared" si="6"/>
        <v>9475599</v>
      </c>
      <c r="D148" s="10"/>
      <c r="E148" s="10"/>
      <c r="F148" s="10"/>
      <c r="G148" s="10"/>
      <c r="H148" s="10"/>
      <c r="I148" s="10"/>
      <c r="J148" s="10"/>
      <c r="K148" s="9">
        <v>8855700</v>
      </c>
      <c r="L148" s="10"/>
      <c r="M148" s="10"/>
      <c r="N148" s="10"/>
      <c r="O148" s="9">
        <v>619899</v>
      </c>
      <c r="P148" s="10"/>
      <c r="Q148" s="10"/>
      <c r="R148" s="10"/>
    </row>
    <row r="149" spans="1:18" s="1" customFormat="1" ht="12" customHeight="1" x14ac:dyDescent="0.2">
      <c r="A149" s="7">
        <v>110</v>
      </c>
      <c r="B149" s="8" t="s">
        <v>154</v>
      </c>
      <c r="C149" s="9">
        <f t="shared" si="6"/>
        <v>5983440</v>
      </c>
      <c r="D149" s="10"/>
      <c r="E149" s="10"/>
      <c r="F149" s="10"/>
      <c r="G149" s="10"/>
      <c r="H149" s="10"/>
      <c r="I149" s="10"/>
      <c r="J149" s="10"/>
      <c r="K149" s="9">
        <v>5592000</v>
      </c>
      <c r="L149" s="10"/>
      <c r="M149" s="10"/>
      <c r="N149" s="10"/>
      <c r="O149" s="9">
        <v>391440</v>
      </c>
      <c r="P149" s="10"/>
      <c r="Q149" s="10"/>
      <c r="R149" s="10"/>
    </row>
    <row r="150" spans="1:18" s="1" customFormat="1" ht="12" customHeight="1" x14ac:dyDescent="0.2">
      <c r="A150" s="7">
        <v>111</v>
      </c>
      <c r="B150" s="8" t="s">
        <v>155</v>
      </c>
      <c r="C150" s="9">
        <f t="shared" si="6"/>
        <v>2244325</v>
      </c>
      <c r="D150" s="10"/>
      <c r="E150" s="10"/>
      <c r="F150" s="10"/>
      <c r="G150" s="10"/>
      <c r="H150" s="10"/>
      <c r="I150" s="10"/>
      <c r="J150" s="10"/>
      <c r="K150" s="9">
        <v>2097500</v>
      </c>
      <c r="L150" s="10"/>
      <c r="M150" s="10"/>
      <c r="N150" s="10"/>
      <c r="O150" s="9">
        <v>146825</v>
      </c>
      <c r="P150" s="10"/>
      <c r="Q150" s="10"/>
      <c r="R150" s="10"/>
    </row>
    <row r="151" spans="1:18" s="1" customFormat="1" ht="12" customHeight="1" x14ac:dyDescent="0.2">
      <c r="A151" s="7">
        <v>112</v>
      </c>
      <c r="B151" s="8" t="s">
        <v>156</v>
      </c>
      <c r="C151" s="9">
        <f t="shared" si="6"/>
        <v>5479577</v>
      </c>
      <c r="D151" s="10"/>
      <c r="E151" s="9">
        <v>2910200</v>
      </c>
      <c r="F151" s="10"/>
      <c r="G151" s="9">
        <v>864400</v>
      </c>
      <c r="H151" s="9">
        <v>1346500</v>
      </c>
      <c r="I151" s="10"/>
      <c r="J151" s="10"/>
      <c r="K151" s="10"/>
      <c r="L151" s="10"/>
      <c r="M151" s="10"/>
      <c r="N151" s="10"/>
      <c r="O151" s="9">
        <v>358477</v>
      </c>
      <c r="P151" s="10"/>
      <c r="Q151" s="10"/>
      <c r="R151" s="10"/>
    </row>
    <row r="152" spans="1:18" s="1" customFormat="1" ht="12" customHeight="1" x14ac:dyDescent="0.2">
      <c r="A152" s="7">
        <v>113</v>
      </c>
      <c r="B152" s="8" t="s">
        <v>157</v>
      </c>
      <c r="C152" s="9">
        <f t="shared" si="6"/>
        <v>7609626</v>
      </c>
      <c r="D152" s="10"/>
      <c r="E152" s="10"/>
      <c r="F152" s="10"/>
      <c r="G152" s="10"/>
      <c r="H152" s="10"/>
      <c r="I152" s="10"/>
      <c r="J152" s="10"/>
      <c r="K152" s="9">
        <v>7111800</v>
      </c>
      <c r="L152" s="10"/>
      <c r="M152" s="10"/>
      <c r="N152" s="10"/>
      <c r="O152" s="9">
        <v>497826</v>
      </c>
      <c r="P152" s="10"/>
      <c r="Q152" s="10"/>
      <c r="R152" s="10"/>
    </row>
    <row r="153" spans="1:18" s="1" customFormat="1" ht="12" customHeight="1" x14ac:dyDescent="0.2">
      <c r="A153" s="7">
        <v>114</v>
      </c>
      <c r="B153" s="8" t="s">
        <v>158</v>
      </c>
      <c r="C153" s="9">
        <f t="shared" si="6"/>
        <v>4407225.18</v>
      </c>
      <c r="D153" s="10"/>
      <c r="E153" s="10"/>
      <c r="F153" s="10"/>
      <c r="G153" s="10"/>
      <c r="H153" s="10"/>
      <c r="I153" s="10"/>
      <c r="J153" s="10"/>
      <c r="K153" s="9">
        <v>4118902.04</v>
      </c>
      <c r="L153" s="10"/>
      <c r="M153" s="10"/>
      <c r="N153" s="10"/>
      <c r="O153" s="9">
        <v>288323.14</v>
      </c>
      <c r="P153" s="10"/>
      <c r="Q153" s="10"/>
      <c r="R153" s="10"/>
    </row>
    <row r="154" spans="1:18" s="1" customFormat="1" ht="12" customHeight="1" x14ac:dyDescent="0.2">
      <c r="A154" s="7">
        <v>115</v>
      </c>
      <c r="B154" s="8" t="s">
        <v>159</v>
      </c>
      <c r="C154" s="9">
        <f t="shared" si="6"/>
        <v>7574475.4299999997</v>
      </c>
      <c r="D154" s="10"/>
      <c r="E154" s="10"/>
      <c r="F154" s="10"/>
      <c r="G154" s="10"/>
      <c r="H154" s="10"/>
      <c r="I154" s="10"/>
      <c r="J154" s="10"/>
      <c r="K154" s="9">
        <v>7078949</v>
      </c>
      <c r="L154" s="10"/>
      <c r="M154" s="10"/>
      <c r="N154" s="10"/>
      <c r="O154" s="9">
        <v>495526.43</v>
      </c>
      <c r="P154" s="10"/>
      <c r="Q154" s="10"/>
      <c r="R154" s="10"/>
    </row>
    <row r="155" spans="1:18" s="1" customFormat="1" ht="12" customHeight="1" x14ac:dyDescent="0.2">
      <c r="A155" s="7">
        <v>116</v>
      </c>
      <c r="B155" s="8" t="s">
        <v>160</v>
      </c>
      <c r="C155" s="9">
        <f t="shared" si="6"/>
        <v>7875300.1499999994</v>
      </c>
      <c r="D155" s="10"/>
      <c r="E155" s="10"/>
      <c r="F155" s="10"/>
      <c r="G155" s="10"/>
      <c r="H155" s="10"/>
      <c r="I155" s="10"/>
      <c r="J155" s="10"/>
      <c r="K155" s="9">
        <v>7360093.5999999996</v>
      </c>
      <c r="L155" s="10"/>
      <c r="M155" s="10"/>
      <c r="N155" s="10"/>
      <c r="O155" s="9">
        <v>515206.55</v>
      </c>
      <c r="P155" s="10"/>
      <c r="Q155" s="10"/>
      <c r="R155" s="10"/>
    </row>
    <row r="156" spans="1:18" s="1" customFormat="1" ht="12" customHeight="1" x14ac:dyDescent="0.2">
      <c r="A156" s="7">
        <v>117</v>
      </c>
      <c r="B156" s="8" t="s">
        <v>161</v>
      </c>
      <c r="C156" s="9">
        <f t="shared" si="6"/>
        <v>6631632.8199999994</v>
      </c>
      <c r="D156" s="9">
        <v>1132400</v>
      </c>
      <c r="E156" s="9">
        <v>651200</v>
      </c>
      <c r="F156" s="9">
        <v>193400</v>
      </c>
      <c r="G156" s="9">
        <v>332517.40000000002</v>
      </c>
      <c r="H156" s="9">
        <v>385592.85</v>
      </c>
      <c r="I156" s="10"/>
      <c r="J156" s="10"/>
      <c r="K156" s="10"/>
      <c r="L156" s="9">
        <v>1493077.43</v>
      </c>
      <c r="M156" s="9">
        <v>2009600</v>
      </c>
      <c r="N156" s="10"/>
      <c r="O156" s="9">
        <v>433845.14</v>
      </c>
      <c r="P156" s="10"/>
      <c r="Q156" s="10"/>
      <c r="R156" s="10"/>
    </row>
    <row r="157" spans="1:18" s="1" customFormat="1" ht="12" customHeight="1" x14ac:dyDescent="0.2">
      <c r="A157" s="7">
        <v>118</v>
      </c>
      <c r="B157" s="8" t="s">
        <v>162</v>
      </c>
      <c r="C157" s="9">
        <f t="shared" si="6"/>
        <v>3210000</v>
      </c>
      <c r="D157" s="10"/>
      <c r="E157" s="10"/>
      <c r="F157" s="10"/>
      <c r="G157" s="10"/>
      <c r="H157" s="10"/>
      <c r="I157" s="10"/>
      <c r="J157" s="9">
        <v>3000000</v>
      </c>
      <c r="K157" s="10"/>
      <c r="L157" s="10"/>
      <c r="M157" s="10"/>
      <c r="N157" s="10"/>
      <c r="O157" s="9">
        <v>210000</v>
      </c>
      <c r="P157" s="10"/>
      <c r="Q157" s="10"/>
      <c r="R157" s="10"/>
    </row>
    <row r="158" spans="1:18" s="1" customFormat="1" ht="12" customHeight="1" x14ac:dyDescent="0.2">
      <c r="A158" s="7">
        <v>119</v>
      </c>
      <c r="B158" s="8" t="s">
        <v>163</v>
      </c>
      <c r="C158" s="9">
        <f t="shared" si="6"/>
        <v>6420000</v>
      </c>
      <c r="D158" s="10"/>
      <c r="E158" s="10"/>
      <c r="F158" s="10"/>
      <c r="G158" s="10"/>
      <c r="H158" s="10"/>
      <c r="I158" s="10"/>
      <c r="J158" s="9">
        <v>6000000</v>
      </c>
      <c r="K158" s="10"/>
      <c r="L158" s="10"/>
      <c r="M158" s="10"/>
      <c r="N158" s="10"/>
      <c r="O158" s="9">
        <v>420000</v>
      </c>
      <c r="P158" s="10"/>
      <c r="Q158" s="10"/>
      <c r="R158" s="10"/>
    </row>
    <row r="159" spans="1:18" s="1" customFormat="1" ht="12" customHeight="1" x14ac:dyDescent="0.2">
      <c r="A159" s="7">
        <v>120</v>
      </c>
      <c r="B159" s="8" t="s">
        <v>164</v>
      </c>
      <c r="C159" s="9">
        <f t="shared" si="6"/>
        <v>9239104.1800000016</v>
      </c>
      <c r="D159" s="10"/>
      <c r="E159" s="10"/>
      <c r="F159" s="10"/>
      <c r="G159" s="10"/>
      <c r="H159" s="10"/>
      <c r="I159" s="10"/>
      <c r="J159" s="10"/>
      <c r="K159" s="9">
        <v>6625076.7999999998</v>
      </c>
      <c r="L159" s="10"/>
      <c r="M159" s="9">
        <v>2009600</v>
      </c>
      <c r="N159" s="10"/>
      <c r="O159" s="9">
        <v>604427.38</v>
      </c>
      <c r="P159" s="10"/>
      <c r="Q159" s="10"/>
      <c r="R159" s="10"/>
    </row>
    <row r="160" spans="1:18" s="1" customFormat="1" ht="12" customHeight="1" x14ac:dyDescent="0.2">
      <c r="A160" s="7">
        <v>121</v>
      </c>
      <c r="B160" s="8" t="s">
        <v>165</v>
      </c>
      <c r="C160" s="9">
        <f t="shared" si="6"/>
        <v>14221798</v>
      </c>
      <c r="D160" s="9">
        <v>3711900</v>
      </c>
      <c r="E160" s="10"/>
      <c r="F160" s="9">
        <v>785900</v>
      </c>
      <c r="G160" s="9">
        <v>674100</v>
      </c>
      <c r="H160" s="9">
        <v>1534200</v>
      </c>
      <c r="I160" s="10"/>
      <c r="J160" s="10"/>
      <c r="K160" s="10"/>
      <c r="L160" s="10"/>
      <c r="M160" s="9">
        <v>6585300</v>
      </c>
      <c r="N160" s="10"/>
      <c r="O160" s="9">
        <v>930398</v>
      </c>
      <c r="P160" s="10"/>
      <c r="Q160" s="10"/>
      <c r="R160" s="10"/>
    </row>
    <row r="161" spans="1:18" s="1" customFormat="1" ht="12" customHeight="1" x14ac:dyDescent="0.2">
      <c r="A161" s="7">
        <v>122</v>
      </c>
      <c r="B161" s="8" t="s">
        <v>166</v>
      </c>
      <c r="C161" s="9">
        <f t="shared" si="6"/>
        <v>10751146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9">
        <v>10047800</v>
      </c>
      <c r="N161" s="10"/>
      <c r="O161" s="9">
        <v>703346</v>
      </c>
      <c r="P161" s="10"/>
      <c r="Q161" s="10"/>
      <c r="R161" s="10"/>
    </row>
    <row r="162" spans="1:18" s="1" customFormat="1" ht="12" customHeight="1" x14ac:dyDescent="0.2">
      <c r="A162" s="7">
        <v>123</v>
      </c>
      <c r="B162" s="8" t="s">
        <v>820</v>
      </c>
      <c r="C162" s="9">
        <f t="shared" si="6"/>
        <v>1705373.01</v>
      </c>
      <c r="D162" s="10">
        <v>1705373.01</v>
      </c>
      <c r="E162" s="10"/>
      <c r="F162" s="10"/>
      <c r="G162" s="10"/>
      <c r="H162" s="10"/>
      <c r="I162" s="10"/>
      <c r="J162" s="10"/>
      <c r="K162" s="10"/>
      <c r="L162" s="10"/>
      <c r="M162" s="9"/>
      <c r="N162" s="10"/>
      <c r="O162" s="9"/>
      <c r="P162" s="10"/>
      <c r="Q162" s="10"/>
      <c r="R162" s="10"/>
    </row>
    <row r="163" spans="1:18" s="1" customFormat="1" ht="12" customHeight="1" x14ac:dyDescent="0.2">
      <c r="A163" s="7">
        <v>124</v>
      </c>
      <c r="B163" s="8" t="s">
        <v>167</v>
      </c>
      <c r="C163" s="9">
        <f t="shared" si="6"/>
        <v>2173102.5499999998</v>
      </c>
      <c r="D163" s="10"/>
      <c r="E163" s="10"/>
      <c r="F163" s="9">
        <v>843300</v>
      </c>
      <c r="G163" s="10"/>
      <c r="H163" s="9">
        <v>1187636.96</v>
      </c>
      <c r="I163" s="10"/>
      <c r="J163" s="10"/>
      <c r="K163" s="10"/>
      <c r="L163" s="10"/>
      <c r="M163" s="10"/>
      <c r="N163" s="10"/>
      <c r="O163" s="9">
        <v>142165.59</v>
      </c>
      <c r="P163" s="10"/>
      <c r="Q163" s="10"/>
      <c r="R163" s="10"/>
    </row>
    <row r="164" spans="1:18" s="1" customFormat="1" ht="12" customHeight="1" x14ac:dyDescent="0.2">
      <c r="A164" s="7">
        <v>125</v>
      </c>
      <c r="B164" s="8" t="s">
        <v>168</v>
      </c>
      <c r="C164" s="9">
        <f t="shared" si="6"/>
        <v>7694087.5199999996</v>
      </c>
      <c r="D164" s="10"/>
      <c r="E164" s="10"/>
      <c r="F164" s="10"/>
      <c r="G164" s="10"/>
      <c r="H164" s="10"/>
      <c r="I164" s="10"/>
      <c r="J164" s="10"/>
      <c r="K164" s="9">
        <v>7190736</v>
      </c>
      <c r="L164" s="10"/>
      <c r="M164" s="10"/>
      <c r="N164" s="10"/>
      <c r="O164" s="9">
        <v>503351.52</v>
      </c>
      <c r="P164" s="10"/>
      <c r="Q164" s="10"/>
      <c r="R164" s="10"/>
    </row>
    <row r="165" spans="1:18" s="1" customFormat="1" ht="12" customHeight="1" x14ac:dyDescent="0.2">
      <c r="A165" s="7">
        <v>126</v>
      </c>
      <c r="B165" s="8" t="s">
        <v>169</v>
      </c>
      <c r="C165" s="9">
        <f t="shared" si="6"/>
        <v>7784327.04</v>
      </c>
      <c r="D165" s="10"/>
      <c r="E165" s="10"/>
      <c r="F165" s="10"/>
      <c r="G165" s="10"/>
      <c r="H165" s="10"/>
      <c r="I165" s="10"/>
      <c r="J165" s="10"/>
      <c r="K165" s="9">
        <v>7275072</v>
      </c>
      <c r="L165" s="10"/>
      <c r="M165" s="10"/>
      <c r="N165" s="10"/>
      <c r="O165" s="9">
        <v>509255.04</v>
      </c>
      <c r="P165" s="10"/>
      <c r="Q165" s="10"/>
      <c r="R165" s="10"/>
    </row>
    <row r="166" spans="1:18" s="1" customFormat="1" ht="12" customHeight="1" x14ac:dyDescent="0.2">
      <c r="A166" s="7">
        <v>127</v>
      </c>
      <c r="B166" s="8" t="s">
        <v>170</v>
      </c>
      <c r="C166" s="9">
        <f t="shared" si="6"/>
        <v>2668152</v>
      </c>
      <c r="D166" s="10"/>
      <c r="E166" s="10"/>
      <c r="F166" s="10"/>
      <c r="G166" s="10"/>
      <c r="H166" s="10"/>
      <c r="I166" s="10"/>
      <c r="J166" s="10"/>
      <c r="K166" s="9">
        <v>2493600</v>
      </c>
      <c r="L166" s="10"/>
      <c r="M166" s="10"/>
      <c r="N166" s="10"/>
      <c r="O166" s="9">
        <v>174552</v>
      </c>
      <c r="P166" s="10"/>
      <c r="Q166" s="10"/>
      <c r="R166" s="10"/>
    </row>
    <row r="167" spans="1:18" s="1" customFormat="1" ht="12" customHeight="1" x14ac:dyDescent="0.2">
      <c r="A167" s="7">
        <v>128</v>
      </c>
      <c r="B167" s="8" t="s">
        <v>171</v>
      </c>
      <c r="C167" s="9">
        <f t="shared" si="6"/>
        <v>7474164</v>
      </c>
      <c r="D167" s="10"/>
      <c r="E167" s="10"/>
      <c r="F167" s="10"/>
      <c r="G167" s="10"/>
      <c r="H167" s="10"/>
      <c r="I167" s="10"/>
      <c r="J167" s="10"/>
      <c r="K167" s="9">
        <v>4975600</v>
      </c>
      <c r="L167" s="10"/>
      <c r="M167" s="9">
        <v>2009600</v>
      </c>
      <c r="N167" s="10"/>
      <c r="O167" s="9">
        <v>488964</v>
      </c>
      <c r="P167" s="10"/>
      <c r="Q167" s="10"/>
      <c r="R167" s="10"/>
    </row>
    <row r="168" spans="1:18" s="1" customFormat="1" ht="12" customHeight="1" x14ac:dyDescent="0.2">
      <c r="A168" s="7">
        <v>129</v>
      </c>
      <c r="B168" s="8" t="s">
        <v>172</v>
      </c>
      <c r="C168" s="9">
        <f t="shared" si="6"/>
        <v>2906762</v>
      </c>
      <c r="D168" s="10"/>
      <c r="E168" s="10"/>
      <c r="F168" s="10"/>
      <c r="G168" s="10"/>
      <c r="H168" s="10"/>
      <c r="I168" s="10"/>
      <c r="J168" s="10"/>
      <c r="K168" s="9">
        <v>2716600</v>
      </c>
      <c r="L168" s="10"/>
      <c r="M168" s="10"/>
      <c r="N168" s="10"/>
      <c r="O168" s="9">
        <v>190162</v>
      </c>
      <c r="P168" s="10"/>
      <c r="Q168" s="10"/>
      <c r="R168" s="10"/>
    </row>
    <row r="169" spans="1:18" s="1" customFormat="1" ht="12" customHeight="1" x14ac:dyDescent="0.2">
      <c r="A169" s="7">
        <v>130</v>
      </c>
      <c r="B169" s="8" t="s">
        <v>173</v>
      </c>
      <c r="C169" s="9">
        <f t="shared" ref="C169:C175" si="7">SUM(D169:R169)</f>
        <v>2879584</v>
      </c>
      <c r="D169" s="10"/>
      <c r="E169" s="10"/>
      <c r="F169" s="10"/>
      <c r="G169" s="10"/>
      <c r="H169" s="10"/>
      <c r="I169" s="10"/>
      <c r="J169" s="10"/>
      <c r="K169" s="9">
        <v>2691200</v>
      </c>
      <c r="L169" s="10"/>
      <c r="M169" s="10"/>
      <c r="N169" s="10"/>
      <c r="O169" s="9">
        <v>188384</v>
      </c>
      <c r="P169" s="10"/>
      <c r="Q169" s="10"/>
      <c r="R169" s="10"/>
    </row>
    <row r="170" spans="1:18" s="1" customFormat="1" ht="12" customHeight="1" x14ac:dyDescent="0.2">
      <c r="A170" s="7">
        <v>131</v>
      </c>
      <c r="B170" s="8" t="s">
        <v>174</v>
      </c>
      <c r="C170" s="9">
        <f t="shared" si="7"/>
        <v>2887823</v>
      </c>
      <c r="D170" s="10"/>
      <c r="E170" s="10"/>
      <c r="F170" s="10"/>
      <c r="G170" s="10"/>
      <c r="H170" s="10"/>
      <c r="I170" s="10"/>
      <c r="J170" s="10"/>
      <c r="K170" s="9">
        <v>2698900</v>
      </c>
      <c r="L170" s="10"/>
      <c r="M170" s="10"/>
      <c r="N170" s="10"/>
      <c r="O170" s="9">
        <v>188923</v>
      </c>
      <c r="P170" s="10"/>
      <c r="Q170" s="10"/>
      <c r="R170" s="10"/>
    </row>
    <row r="171" spans="1:18" s="1" customFormat="1" ht="12" customHeight="1" x14ac:dyDescent="0.2">
      <c r="A171" s="7">
        <v>132</v>
      </c>
      <c r="B171" s="8" t="s">
        <v>175</v>
      </c>
      <c r="C171" s="9">
        <f t="shared" si="7"/>
        <v>2834858</v>
      </c>
      <c r="D171" s="10"/>
      <c r="E171" s="10"/>
      <c r="F171" s="10"/>
      <c r="G171" s="10"/>
      <c r="H171" s="10"/>
      <c r="I171" s="10"/>
      <c r="J171" s="10"/>
      <c r="K171" s="9">
        <v>2649400</v>
      </c>
      <c r="L171" s="10"/>
      <c r="M171" s="10"/>
      <c r="N171" s="10"/>
      <c r="O171" s="9">
        <v>185458</v>
      </c>
      <c r="P171" s="10"/>
      <c r="Q171" s="10"/>
      <c r="R171" s="10"/>
    </row>
    <row r="172" spans="1:18" s="1" customFormat="1" ht="12" customHeight="1" x14ac:dyDescent="0.2">
      <c r="A172" s="7">
        <v>133</v>
      </c>
      <c r="B172" s="8" t="s">
        <v>176</v>
      </c>
      <c r="C172" s="9">
        <f t="shared" si="7"/>
        <v>7988483.1799999997</v>
      </c>
      <c r="D172" s="9">
        <v>4416489</v>
      </c>
      <c r="E172" s="10"/>
      <c r="F172" s="10"/>
      <c r="G172" s="10"/>
      <c r="H172" s="10"/>
      <c r="I172" s="10"/>
      <c r="J172" s="9">
        <v>3000000</v>
      </c>
      <c r="K172" s="10"/>
      <c r="L172" s="10"/>
      <c r="M172" s="10"/>
      <c r="N172" s="10"/>
      <c r="O172" s="9">
        <v>571994.18000000005</v>
      </c>
      <c r="P172" s="10"/>
      <c r="Q172" s="10"/>
      <c r="R172" s="10"/>
    </row>
    <row r="173" spans="1:18" s="1" customFormat="1" ht="12" customHeight="1" x14ac:dyDescent="0.2">
      <c r="A173" s="7">
        <v>134</v>
      </c>
      <c r="B173" s="8" t="s">
        <v>177</v>
      </c>
      <c r="C173" s="9">
        <f t="shared" si="7"/>
        <v>12840000</v>
      </c>
      <c r="D173" s="10"/>
      <c r="E173" s="10"/>
      <c r="F173" s="10"/>
      <c r="G173" s="10"/>
      <c r="H173" s="10"/>
      <c r="I173" s="10"/>
      <c r="J173" s="9">
        <v>12000000</v>
      </c>
      <c r="K173" s="10"/>
      <c r="L173" s="10"/>
      <c r="M173" s="10"/>
      <c r="N173" s="10"/>
      <c r="O173" s="9">
        <v>840000</v>
      </c>
      <c r="P173" s="10"/>
      <c r="Q173" s="10"/>
      <c r="R173" s="10"/>
    </row>
    <row r="174" spans="1:18" s="1" customFormat="1" ht="12" customHeight="1" x14ac:dyDescent="0.2">
      <c r="A174" s="7">
        <v>135</v>
      </c>
      <c r="B174" s="8" t="s">
        <v>178</v>
      </c>
      <c r="C174" s="9">
        <f t="shared" si="7"/>
        <v>6420000</v>
      </c>
      <c r="D174" s="10"/>
      <c r="E174" s="10"/>
      <c r="F174" s="10"/>
      <c r="G174" s="10"/>
      <c r="H174" s="10"/>
      <c r="I174" s="10"/>
      <c r="J174" s="9">
        <v>6000000</v>
      </c>
      <c r="K174" s="10"/>
      <c r="L174" s="10"/>
      <c r="M174" s="10"/>
      <c r="N174" s="10"/>
      <c r="O174" s="9">
        <v>420000</v>
      </c>
      <c r="P174" s="10"/>
      <c r="Q174" s="10"/>
      <c r="R174" s="10"/>
    </row>
    <row r="175" spans="1:18" s="1" customFormat="1" ht="12" customHeight="1" x14ac:dyDescent="0.2">
      <c r="A175" s="7">
        <v>136</v>
      </c>
      <c r="B175" s="8" t="s">
        <v>179</v>
      </c>
      <c r="C175" s="9">
        <f t="shared" si="7"/>
        <v>6420000</v>
      </c>
      <c r="D175" s="10"/>
      <c r="E175" s="10"/>
      <c r="F175" s="10"/>
      <c r="G175" s="10"/>
      <c r="H175" s="10"/>
      <c r="I175" s="10"/>
      <c r="J175" s="9">
        <v>6000000</v>
      </c>
      <c r="K175" s="10"/>
      <c r="L175" s="10"/>
      <c r="M175" s="10"/>
      <c r="N175" s="10"/>
      <c r="O175" s="9">
        <v>420000</v>
      </c>
      <c r="P175" s="10"/>
      <c r="Q175" s="10"/>
      <c r="R175" s="10"/>
    </row>
    <row r="176" spans="1:18" s="1" customFormat="1" ht="50.1" customHeight="1" x14ac:dyDescent="0.2">
      <c r="A176" s="30" t="s">
        <v>821</v>
      </c>
      <c r="B176" s="30"/>
      <c r="C176" s="11">
        <f>SUM(C40:C175)</f>
        <v>802984450.65999973</v>
      </c>
      <c r="D176" s="11">
        <f t="shared" ref="D176:O176" si="8">SUM(D40:D175)</f>
        <v>35125637.090000004</v>
      </c>
      <c r="E176" s="11">
        <f t="shared" si="8"/>
        <v>66931531.829999998</v>
      </c>
      <c r="F176" s="11">
        <f t="shared" si="8"/>
        <v>7374596.4199999999</v>
      </c>
      <c r="G176" s="11">
        <f t="shared" si="8"/>
        <v>9085068.1499999985</v>
      </c>
      <c r="H176" s="11">
        <f t="shared" si="8"/>
        <v>12299894.199999999</v>
      </c>
      <c r="I176" s="11"/>
      <c r="J176" s="11">
        <f t="shared" si="8"/>
        <v>189000000</v>
      </c>
      <c r="K176" s="11">
        <f t="shared" si="8"/>
        <v>320155891.06999999</v>
      </c>
      <c r="L176" s="11">
        <f t="shared" si="8"/>
        <v>3769923</v>
      </c>
      <c r="M176" s="11">
        <f t="shared" si="8"/>
        <v>104316173.40000001</v>
      </c>
      <c r="N176" s="11">
        <f t="shared" si="8"/>
        <v>3504611.57</v>
      </c>
      <c r="O176" s="11">
        <f t="shared" si="8"/>
        <v>51421123.93</v>
      </c>
      <c r="P176" s="12"/>
      <c r="Q176" s="12"/>
      <c r="R176" s="12"/>
    </row>
    <row r="177" spans="1:18" s="1" customFormat="1" ht="12.95" customHeight="1" x14ac:dyDescent="0.2">
      <c r="A177" s="28" t="s">
        <v>180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s="1" customFormat="1" ht="11.1" customHeight="1" x14ac:dyDescent="0.2">
      <c r="A178" s="29" t="s">
        <v>23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1:18" s="1" customFormat="1" ht="24.95" customHeight="1" x14ac:dyDescent="0.2">
      <c r="A179" s="7">
        <v>1</v>
      </c>
      <c r="B179" s="8" t="s">
        <v>181</v>
      </c>
      <c r="C179" s="9">
        <f>SUM(D179:R179)</f>
        <v>5821501.6500000004</v>
      </c>
      <c r="D179" s="10"/>
      <c r="E179" s="10"/>
      <c r="F179" s="10"/>
      <c r="G179" s="10"/>
      <c r="H179" s="10"/>
      <c r="I179" s="10"/>
      <c r="J179" s="10"/>
      <c r="K179" s="9">
        <v>5440655.75</v>
      </c>
      <c r="L179" s="10"/>
      <c r="M179" s="10"/>
      <c r="N179" s="10"/>
      <c r="O179" s="9">
        <v>380845.9</v>
      </c>
      <c r="P179" s="10"/>
      <c r="Q179" s="10"/>
      <c r="R179" s="10"/>
    </row>
    <row r="180" spans="1:18" s="1" customFormat="1" ht="50.1" customHeight="1" x14ac:dyDescent="0.2">
      <c r="A180" s="30" t="s">
        <v>182</v>
      </c>
      <c r="B180" s="30"/>
      <c r="C180" s="11">
        <f>SUM(C179)</f>
        <v>5821501.6500000004</v>
      </c>
      <c r="D180" s="11"/>
      <c r="E180" s="11"/>
      <c r="F180" s="11"/>
      <c r="G180" s="11"/>
      <c r="H180" s="11"/>
      <c r="I180" s="11"/>
      <c r="J180" s="11"/>
      <c r="K180" s="11">
        <f t="shared" ref="K180:O180" si="9">SUM(K179)</f>
        <v>5440655.75</v>
      </c>
      <c r="L180" s="11"/>
      <c r="M180" s="11"/>
      <c r="N180" s="11"/>
      <c r="O180" s="11">
        <f t="shared" si="9"/>
        <v>380845.9</v>
      </c>
      <c r="P180" s="11"/>
      <c r="Q180" s="12"/>
      <c r="R180" s="12"/>
    </row>
    <row r="181" spans="1:18" s="1" customFormat="1" ht="12.95" customHeight="1" x14ac:dyDescent="0.2">
      <c r="A181" s="28" t="s">
        <v>183</v>
      </c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s="1" customFormat="1" ht="11.1" customHeight="1" x14ac:dyDescent="0.2">
      <c r="A182" s="29" t="s">
        <v>23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1:18" s="1" customFormat="1" ht="12" customHeight="1" x14ac:dyDescent="0.2">
      <c r="A183" s="7">
        <v>1</v>
      </c>
      <c r="B183" s="8" t="s">
        <v>184</v>
      </c>
      <c r="C183" s="9">
        <f t="shared" ref="C183:C194" si="10">SUM(D183:R183)</f>
        <v>4706609</v>
      </c>
      <c r="D183" s="10"/>
      <c r="E183" s="10"/>
      <c r="F183" s="10"/>
      <c r="G183" s="10"/>
      <c r="H183" s="10"/>
      <c r="I183" s="10"/>
      <c r="J183" s="10"/>
      <c r="K183" s="9">
        <v>4398700</v>
      </c>
      <c r="L183" s="10"/>
      <c r="M183" s="10"/>
      <c r="N183" s="10"/>
      <c r="O183" s="9">
        <v>307909</v>
      </c>
      <c r="P183" s="10"/>
      <c r="Q183" s="10"/>
      <c r="R183" s="10"/>
    </row>
    <row r="184" spans="1:18" s="1" customFormat="1" ht="12" customHeight="1" x14ac:dyDescent="0.2">
      <c r="A184" s="7">
        <v>2</v>
      </c>
      <c r="B184" s="8" t="s">
        <v>185</v>
      </c>
      <c r="C184" s="9">
        <f t="shared" si="10"/>
        <v>5245354</v>
      </c>
      <c r="D184" s="10"/>
      <c r="E184" s="10"/>
      <c r="F184" s="10"/>
      <c r="G184" s="10"/>
      <c r="H184" s="10"/>
      <c r="I184" s="10"/>
      <c r="J184" s="10"/>
      <c r="K184" s="9">
        <v>4902200</v>
      </c>
      <c r="L184" s="10"/>
      <c r="M184" s="10"/>
      <c r="N184" s="10"/>
      <c r="O184" s="9">
        <v>343154</v>
      </c>
      <c r="P184" s="10"/>
      <c r="Q184" s="10"/>
      <c r="R184" s="10"/>
    </row>
    <row r="185" spans="1:18" s="1" customFormat="1" ht="12" customHeight="1" x14ac:dyDescent="0.2">
      <c r="A185" s="7">
        <v>3</v>
      </c>
      <c r="B185" s="8" t="s">
        <v>186</v>
      </c>
      <c r="C185" s="9">
        <f t="shared" si="10"/>
        <v>5114493</v>
      </c>
      <c r="D185" s="10"/>
      <c r="E185" s="10"/>
      <c r="F185" s="10"/>
      <c r="G185" s="10"/>
      <c r="H185" s="10"/>
      <c r="I185" s="10"/>
      <c r="J185" s="10"/>
      <c r="K185" s="9">
        <v>4779900</v>
      </c>
      <c r="L185" s="10"/>
      <c r="M185" s="10"/>
      <c r="N185" s="10"/>
      <c r="O185" s="9">
        <v>334593</v>
      </c>
      <c r="P185" s="10"/>
      <c r="Q185" s="10"/>
      <c r="R185" s="10"/>
    </row>
    <row r="186" spans="1:18" s="1" customFormat="1" ht="12" customHeight="1" x14ac:dyDescent="0.2">
      <c r="A186" s="7">
        <v>4</v>
      </c>
      <c r="B186" s="8" t="s">
        <v>187</v>
      </c>
      <c r="C186" s="9">
        <f t="shared" si="10"/>
        <v>4405725</v>
      </c>
      <c r="D186" s="10"/>
      <c r="E186" s="10"/>
      <c r="F186" s="10"/>
      <c r="G186" s="10"/>
      <c r="H186" s="10"/>
      <c r="I186" s="10"/>
      <c r="J186" s="10"/>
      <c r="K186" s="9">
        <v>4117500</v>
      </c>
      <c r="L186" s="10"/>
      <c r="M186" s="10"/>
      <c r="N186" s="10"/>
      <c r="O186" s="9">
        <v>288225</v>
      </c>
      <c r="P186" s="10"/>
      <c r="Q186" s="10"/>
      <c r="R186" s="10"/>
    </row>
    <row r="187" spans="1:18" s="1" customFormat="1" ht="12" customHeight="1" x14ac:dyDescent="0.2">
      <c r="A187" s="7">
        <v>5</v>
      </c>
      <c r="B187" s="8" t="s">
        <v>188</v>
      </c>
      <c r="C187" s="9">
        <f t="shared" si="10"/>
        <v>5030284</v>
      </c>
      <c r="D187" s="10"/>
      <c r="E187" s="10"/>
      <c r="F187" s="10"/>
      <c r="G187" s="10"/>
      <c r="H187" s="10"/>
      <c r="I187" s="10"/>
      <c r="J187" s="10"/>
      <c r="K187" s="9">
        <v>4701200</v>
      </c>
      <c r="L187" s="10"/>
      <c r="M187" s="10"/>
      <c r="N187" s="10"/>
      <c r="O187" s="9">
        <v>329084</v>
      </c>
      <c r="P187" s="10"/>
      <c r="Q187" s="10"/>
      <c r="R187" s="10"/>
    </row>
    <row r="188" spans="1:18" s="1" customFormat="1" ht="12" customHeight="1" x14ac:dyDescent="0.2">
      <c r="A188" s="7">
        <v>6</v>
      </c>
      <c r="B188" s="8" t="s">
        <v>189</v>
      </c>
      <c r="C188" s="9">
        <f t="shared" si="10"/>
        <v>4578102</v>
      </c>
      <c r="D188" s="10"/>
      <c r="E188" s="10"/>
      <c r="F188" s="10"/>
      <c r="G188" s="10"/>
      <c r="H188" s="10"/>
      <c r="I188" s="10"/>
      <c r="J188" s="10"/>
      <c r="K188" s="9">
        <v>4278600</v>
      </c>
      <c r="L188" s="10"/>
      <c r="M188" s="10"/>
      <c r="N188" s="10"/>
      <c r="O188" s="9">
        <v>299502</v>
      </c>
      <c r="P188" s="10"/>
      <c r="Q188" s="10"/>
      <c r="R188" s="10"/>
    </row>
    <row r="189" spans="1:18" s="1" customFormat="1" ht="12" customHeight="1" x14ac:dyDescent="0.2">
      <c r="A189" s="7">
        <v>7</v>
      </c>
      <c r="B189" s="8" t="s">
        <v>190</v>
      </c>
      <c r="C189" s="9">
        <f t="shared" si="10"/>
        <v>4219010</v>
      </c>
      <c r="D189" s="10"/>
      <c r="E189" s="10"/>
      <c r="F189" s="10"/>
      <c r="G189" s="10"/>
      <c r="H189" s="10"/>
      <c r="I189" s="10"/>
      <c r="J189" s="10"/>
      <c r="K189" s="9">
        <v>3943000</v>
      </c>
      <c r="L189" s="10"/>
      <c r="M189" s="10"/>
      <c r="N189" s="10"/>
      <c r="O189" s="9">
        <v>276010</v>
      </c>
      <c r="P189" s="10"/>
      <c r="Q189" s="10"/>
      <c r="R189" s="10"/>
    </row>
    <row r="190" spans="1:18" s="1" customFormat="1" ht="12" customHeight="1" x14ac:dyDescent="0.2">
      <c r="A190" s="7">
        <v>8</v>
      </c>
      <c r="B190" s="8" t="s">
        <v>191</v>
      </c>
      <c r="C190" s="9">
        <f t="shared" si="10"/>
        <v>5524517</v>
      </c>
      <c r="D190" s="10"/>
      <c r="E190" s="10"/>
      <c r="F190" s="10"/>
      <c r="G190" s="10"/>
      <c r="H190" s="10"/>
      <c r="I190" s="10"/>
      <c r="J190" s="10"/>
      <c r="K190" s="9">
        <v>5163100</v>
      </c>
      <c r="L190" s="10"/>
      <c r="M190" s="10"/>
      <c r="N190" s="10"/>
      <c r="O190" s="9">
        <v>361417</v>
      </c>
      <c r="P190" s="10"/>
      <c r="Q190" s="10"/>
      <c r="R190" s="10"/>
    </row>
    <row r="191" spans="1:18" s="1" customFormat="1" ht="12" customHeight="1" x14ac:dyDescent="0.2">
      <c r="A191" s="7">
        <v>9</v>
      </c>
      <c r="B191" s="8" t="s">
        <v>192</v>
      </c>
      <c r="C191" s="9">
        <f t="shared" si="10"/>
        <v>7102125</v>
      </c>
      <c r="D191" s="10"/>
      <c r="E191" s="10"/>
      <c r="F191" s="10"/>
      <c r="G191" s="10"/>
      <c r="H191" s="10"/>
      <c r="I191" s="10"/>
      <c r="J191" s="10"/>
      <c r="K191" s="9">
        <v>6637500</v>
      </c>
      <c r="L191" s="10"/>
      <c r="M191" s="10"/>
      <c r="N191" s="10"/>
      <c r="O191" s="9">
        <v>464625</v>
      </c>
      <c r="P191" s="10"/>
      <c r="Q191" s="10"/>
      <c r="R191" s="10"/>
    </row>
    <row r="192" spans="1:18" s="1" customFormat="1" ht="12" customHeight="1" x14ac:dyDescent="0.2">
      <c r="A192" s="7">
        <v>10</v>
      </c>
      <c r="B192" s="8" t="s">
        <v>193</v>
      </c>
      <c r="C192" s="9">
        <f t="shared" si="10"/>
        <v>7141180</v>
      </c>
      <c r="D192" s="10"/>
      <c r="E192" s="10"/>
      <c r="F192" s="10"/>
      <c r="G192" s="10"/>
      <c r="H192" s="10"/>
      <c r="I192" s="10"/>
      <c r="J192" s="10"/>
      <c r="K192" s="9">
        <v>6674000</v>
      </c>
      <c r="L192" s="10"/>
      <c r="M192" s="10"/>
      <c r="N192" s="10"/>
      <c r="O192" s="9">
        <v>467180</v>
      </c>
      <c r="P192" s="10"/>
      <c r="Q192" s="10"/>
      <c r="R192" s="10"/>
    </row>
    <row r="193" spans="1:18" s="1" customFormat="1" ht="12" customHeight="1" x14ac:dyDescent="0.2">
      <c r="A193" s="7">
        <v>11</v>
      </c>
      <c r="B193" s="8" t="s">
        <v>194</v>
      </c>
      <c r="C193" s="9">
        <f t="shared" si="10"/>
        <v>4805798</v>
      </c>
      <c r="D193" s="10"/>
      <c r="E193" s="10"/>
      <c r="F193" s="10"/>
      <c r="G193" s="10"/>
      <c r="H193" s="10"/>
      <c r="I193" s="10"/>
      <c r="J193" s="10"/>
      <c r="K193" s="9">
        <v>4491400</v>
      </c>
      <c r="L193" s="10"/>
      <c r="M193" s="10"/>
      <c r="N193" s="10"/>
      <c r="O193" s="9">
        <v>314398</v>
      </c>
      <c r="P193" s="10"/>
      <c r="Q193" s="10"/>
      <c r="R193" s="10"/>
    </row>
    <row r="194" spans="1:18" s="1" customFormat="1" ht="12" customHeight="1" x14ac:dyDescent="0.2">
      <c r="A194" s="7">
        <v>12</v>
      </c>
      <c r="B194" s="8" t="s">
        <v>195</v>
      </c>
      <c r="C194" s="9">
        <f t="shared" si="10"/>
        <v>9452380</v>
      </c>
      <c r="D194" s="10"/>
      <c r="E194" s="10"/>
      <c r="F194" s="10"/>
      <c r="G194" s="10"/>
      <c r="H194" s="10"/>
      <c r="I194" s="10"/>
      <c r="J194" s="10"/>
      <c r="K194" s="9">
        <v>8834000</v>
      </c>
      <c r="L194" s="10"/>
      <c r="M194" s="10"/>
      <c r="N194" s="10"/>
      <c r="O194" s="9">
        <v>618380</v>
      </c>
      <c r="P194" s="10"/>
      <c r="Q194" s="10"/>
      <c r="R194" s="10"/>
    </row>
    <row r="195" spans="1:18" s="1" customFormat="1" ht="50.1" customHeight="1" x14ac:dyDescent="0.2">
      <c r="A195" s="30" t="s">
        <v>196</v>
      </c>
      <c r="B195" s="30"/>
      <c r="C195" s="11">
        <f>SUM(C183:C194)</f>
        <v>67325577</v>
      </c>
      <c r="D195" s="11"/>
      <c r="E195" s="11"/>
      <c r="F195" s="11"/>
      <c r="G195" s="11"/>
      <c r="H195" s="11"/>
      <c r="I195" s="11"/>
      <c r="J195" s="11"/>
      <c r="K195" s="11">
        <f t="shared" ref="K195:O195" si="11">SUM(K183:K194)</f>
        <v>62921100</v>
      </c>
      <c r="L195" s="11"/>
      <c r="M195" s="11"/>
      <c r="N195" s="11"/>
      <c r="O195" s="11">
        <f t="shared" si="11"/>
        <v>4404477</v>
      </c>
      <c r="P195" s="12"/>
      <c r="Q195" s="12"/>
      <c r="R195" s="12"/>
    </row>
    <row r="196" spans="1:18" s="1" customFormat="1" ht="12.95" customHeight="1" x14ac:dyDescent="0.2">
      <c r="A196" s="28" t="s">
        <v>197</v>
      </c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</row>
    <row r="197" spans="1:18" s="1" customFormat="1" ht="11.1" customHeight="1" x14ac:dyDescent="0.2">
      <c r="A197" s="29" t="s">
        <v>23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</row>
    <row r="198" spans="1:18" s="1" customFormat="1" ht="12" customHeight="1" x14ac:dyDescent="0.2">
      <c r="A198" s="7">
        <v>1</v>
      </c>
      <c r="B198" s="8" t="s">
        <v>198</v>
      </c>
      <c r="C198" s="9">
        <f t="shared" ref="C198:C199" si="12">SUM(D198:R198)</f>
        <v>9450561</v>
      </c>
      <c r="D198" s="10"/>
      <c r="E198" s="10"/>
      <c r="F198" s="10"/>
      <c r="G198" s="10"/>
      <c r="H198" s="10"/>
      <c r="I198" s="10"/>
      <c r="J198" s="9">
        <v>6000000</v>
      </c>
      <c r="K198" s="9">
        <v>2832300</v>
      </c>
      <c r="L198" s="10"/>
      <c r="M198" s="10"/>
      <c r="N198" s="10"/>
      <c r="O198" s="9">
        <v>618261</v>
      </c>
      <c r="P198" s="10"/>
      <c r="Q198" s="10"/>
      <c r="R198" s="10"/>
    </row>
    <row r="199" spans="1:18" s="1" customFormat="1" ht="12" customHeight="1" x14ac:dyDescent="0.2">
      <c r="A199" s="7">
        <v>2</v>
      </c>
      <c r="B199" s="8" t="s">
        <v>199</v>
      </c>
      <c r="C199" s="9">
        <f t="shared" si="12"/>
        <v>11187813</v>
      </c>
      <c r="D199" s="10"/>
      <c r="E199" s="10"/>
      <c r="F199" s="10"/>
      <c r="G199" s="10"/>
      <c r="H199" s="10"/>
      <c r="I199" s="10"/>
      <c r="J199" s="10"/>
      <c r="K199" s="9">
        <v>10455900</v>
      </c>
      <c r="L199" s="10"/>
      <c r="M199" s="10"/>
      <c r="N199" s="10"/>
      <c r="O199" s="9">
        <v>731913</v>
      </c>
      <c r="P199" s="10"/>
      <c r="Q199" s="10"/>
      <c r="R199" s="10"/>
    </row>
    <row r="200" spans="1:18" s="1" customFormat="1" ht="50.1" customHeight="1" x14ac:dyDescent="0.2">
      <c r="A200" s="30" t="s">
        <v>200</v>
      </c>
      <c r="B200" s="30"/>
      <c r="C200" s="11">
        <f>SUM(C198:C199)</f>
        <v>20638374</v>
      </c>
      <c r="D200" s="11"/>
      <c r="E200" s="11"/>
      <c r="F200" s="11"/>
      <c r="G200" s="11"/>
      <c r="H200" s="11"/>
      <c r="I200" s="11"/>
      <c r="J200" s="11">
        <f t="shared" ref="J200:K200" si="13">SUM(J198:J199)</f>
        <v>6000000</v>
      </c>
      <c r="K200" s="11">
        <f t="shared" si="13"/>
        <v>13288200</v>
      </c>
      <c r="L200" s="11"/>
      <c r="M200" s="11"/>
      <c r="N200" s="11"/>
      <c r="O200" s="11">
        <v>1350174</v>
      </c>
      <c r="P200" s="12"/>
      <c r="Q200" s="12"/>
      <c r="R200" s="12"/>
    </row>
    <row r="201" spans="1:18" s="1" customFormat="1" ht="12.95" customHeight="1" x14ac:dyDescent="0.2">
      <c r="A201" s="28" t="s">
        <v>201</v>
      </c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</row>
    <row r="202" spans="1:18" s="1" customFormat="1" ht="11.1" customHeight="1" x14ac:dyDescent="0.2">
      <c r="A202" s="29" t="s">
        <v>23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</row>
    <row r="203" spans="1:18" s="1" customFormat="1" ht="12" customHeight="1" x14ac:dyDescent="0.2">
      <c r="A203" s="7">
        <v>1</v>
      </c>
      <c r="B203" s="8" t="s">
        <v>202</v>
      </c>
      <c r="C203" s="9">
        <f t="shared" ref="C203:C208" si="14">SUM(D203:R203)</f>
        <v>4982490.7699999996</v>
      </c>
      <c r="D203" s="10"/>
      <c r="E203" s="10"/>
      <c r="F203" s="10"/>
      <c r="G203" s="10"/>
      <c r="H203" s="10"/>
      <c r="I203" s="10"/>
      <c r="J203" s="10"/>
      <c r="K203" s="9">
        <v>3038039.75</v>
      </c>
      <c r="L203" s="10"/>
      <c r="M203" s="9">
        <v>1618493.68</v>
      </c>
      <c r="N203" s="10"/>
      <c r="O203" s="9">
        <v>325957.34000000003</v>
      </c>
      <c r="P203" s="10"/>
      <c r="Q203" s="10"/>
      <c r="R203" s="10"/>
    </row>
    <row r="204" spans="1:18" s="1" customFormat="1" ht="12" customHeight="1" x14ac:dyDescent="0.2">
      <c r="A204" s="7">
        <v>2</v>
      </c>
      <c r="B204" s="8" t="s">
        <v>203</v>
      </c>
      <c r="C204" s="9">
        <f t="shared" si="14"/>
        <v>5018691.96</v>
      </c>
      <c r="D204" s="10"/>
      <c r="E204" s="10"/>
      <c r="F204" s="10"/>
      <c r="G204" s="10"/>
      <c r="H204" s="10"/>
      <c r="I204" s="10"/>
      <c r="J204" s="10"/>
      <c r="K204" s="9">
        <v>3060113.18</v>
      </c>
      <c r="L204" s="10"/>
      <c r="M204" s="9">
        <v>1630253.14</v>
      </c>
      <c r="N204" s="10"/>
      <c r="O204" s="9">
        <v>328325.64</v>
      </c>
      <c r="P204" s="10"/>
      <c r="Q204" s="10"/>
      <c r="R204" s="10"/>
    </row>
    <row r="205" spans="1:18" s="1" customFormat="1" ht="12" customHeight="1" x14ac:dyDescent="0.2">
      <c r="A205" s="7">
        <v>3</v>
      </c>
      <c r="B205" s="8" t="s">
        <v>204</v>
      </c>
      <c r="C205" s="9">
        <f t="shared" si="14"/>
        <v>5010245.01</v>
      </c>
      <c r="D205" s="10"/>
      <c r="E205" s="10"/>
      <c r="F205" s="10"/>
      <c r="G205" s="10"/>
      <c r="H205" s="10"/>
      <c r="I205" s="10"/>
      <c r="J205" s="10"/>
      <c r="K205" s="9">
        <v>3054962.71</v>
      </c>
      <c r="L205" s="10"/>
      <c r="M205" s="9">
        <v>1627509.26</v>
      </c>
      <c r="N205" s="10"/>
      <c r="O205" s="9">
        <v>327773.03999999998</v>
      </c>
      <c r="P205" s="10"/>
      <c r="Q205" s="10"/>
      <c r="R205" s="10"/>
    </row>
    <row r="206" spans="1:18" s="1" customFormat="1" ht="12" customHeight="1" x14ac:dyDescent="0.2">
      <c r="A206" s="7">
        <v>4</v>
      </c>
      <c r="B206" s="8" t="s">
        <v>205</v>
      </c>
      <c r="C206" s="9">
        <f t="shared" si="14"/>
        <v>12404420.069999998</v>
      </c>
      <c r="D206" s="10"/>
      <c r="E206" s="10"/>
      <c r="F206" s="10"/>
      <c r="G206" s="10"/>
      <c r="H206" s="10"/>
      <c r="I206" s="10"/>
      <c r="J206" s="10"/>
      <c r="K206" s="9">
        <v>7515127.2000000002</v>
      </c>
      <c r="L206" s="10"/>
      <c r="M206" s="9">
        <v>4077788.75</v>
      </c>
      <c r="N206" s="10"/>
      <c r="O206" s="9">
        <v>811504.12</v>
      </c>
      <c r="P206" s="10"/>
      <c r="Q206" s="10"/>
      <c r="R206" s="10"/>
    </row>
    <row r="207" spans="1:18" s="1" customFormat="1" ht="12" customHeight="1" x14ac:dyDescent="0.2">
      <c r="A207" s="7">
        <v>5</v>
      </c>
      <c r="B207" s="8" t="s">
        <v>206</v>
      </c>
      <c r="C207" s="9">
        <f t="shared" si="14"/>
        <v>4637372.7300000004</v>
      </c>
      <c r="D207" s="10"/>
      <c r="E207" s="10"/>
      <c r="F207" s="10"/>
      <c r="G207" s="10"/>
      <c r="H207" s="10"/>
      <c r="I207" s="10"/>
      <c r="J207" s="10"/>
      <c r="K207" s="9">
        <v>2827606.38</v>
      </c>
      <c r="L207" s="10"/>
      <c r="M207" s="9">
        <v>1506386.83</v>
      </c>
      <c r="N207" s="10"/>
      <c r="O207" s="9">
        <v>303379.52</v>
      </c>
      <c r="P207" s="10"/>
      <c r="Q207" s="10"/>
      <c r="R207" s="10"/>
    </row>
    <row r="208" spans="1:18" s="1" customFormat="1" ht="12" customHeight="1" x14ac:dyDescent="0.2">
      <c r="A208" s="7">
        <v>6</v>
      </c>
      <c r="B208" s="8" t="s">
        <v>207</v>
      </c>
      <c r="C208" s="9">
        <f t="shared" si="14"/>
        <v>7820664.2400000002</v>
      </c>
      <c r="D208" s="10"/>
      <c r="E208" s="10"/>
      <c r="F208" s="10"/>
      <c r="G208" s="10"/>
      <c r="H208" s="10"/>
      <c r="I208" s="10"/>
      <c r="J208" s="10"/>
      <c r="K208" s="9">
        <v>4768596.66</v>
      </c>
      <c r="L208" s="10"/>
      <c r="M208" s="9">
        <v>2540435.34</v>
      </c>
      <c r="N208" s="10"/>
      <c r="O208" s="9">
        <v>511632.24</v>
      </c>
      <c r="P208" s="10"/>
      <c r="Q208" s="10"/>
      <c r="R208" s="10"/>
    </row>
    <row r="209" spans="1:18" s="1" customFormat="1" ht="50.1" customHeight="1" x14ac:dyDescent="0.2">
      <c r="A209" s="30" t="s">
        <v>208</v>
      </c>
      <c r="B209" s="30"/>
      <c r="C209" s="11">
        <f>SUM(C203:C208)</f>
        <v>39873884.780000001</v>
      </c>
      <c r="D209" s="11"/>
      <c r="E209" s="11"/>
      <c r="F209" s="11"/>
      <c r="G209" s="11"/>
      <c r="H209" s="11"/>
      <c r="I209" s="11"/>
      <c r="J209" s="11"/>
      <c r="K209" s="11">
        <f t="shared" ref="K209:O209" si="15">SUM(K203:K208)</f>
        <v>24264445.879999999</v>
      </c>
      <c r="L209" s="11"/>
      <c r="M209" s="11">
        <f t="shared" si="15"/>
        <v>13000867</v>
      </c>
      <c r="N209" s="11"/>
      <c r="O209" s="11">
        <f t="shared" si="15"/>
        <v>2608571.9000000004</v>
      </c>
      <c r="P209" s="12"/>
      <c r="Q209" s="12"/>
      <c r="R209" s="12"/>
    </row>
    <row r="210" spans="1:18" s="1" customFormat="1" ht="12.95" customHeight="1" x14ac:dyDescent="0.2">
      <c r="A210" s="28" t="s">
        <v>209</v>
      </c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</row>
    <row r="211" spans="1:18" s="1" customFormat="1" ht="11.1" customHeight="1" x14ac:dyDescent="0.2">
      <c r="A211" s="29" t="s">
        <v>23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</row>
    <row r="212" spans="1:18" s="1" customFormat="1" ht="12" customHeight="1" x14ac:dyDescent="0.2">
      <c r="A212" s="7">
        <v>1</v>
      </c>
      <c r="B212" s="8" t="s">
        <v>210</v>
      </c>
      <c r="C212" s="9">
        <f>SUM(D212:R212)</f>
        <v>7240114.3399999999</v>
      </c>
      <c r="D212" s="10"/>
      <c r="E212" s="10"/>
      <c r="F212" s="10"/>
      <c r="G212" s="10"/>
      <c r="H212" s="10"/>
      <c r="I212" s="10"/>
      <c r="J212" s="10"/>
      <c r="K212" s="9">
        <v>3417162</v>
      </c>
      <c r="L212" s="10"/>
      <c r="M212" s="9">
        <v>3349300</v>
      </c>
      <c r="N212" s="10"/>
      <c r="O212" s="9">
        <v>473652.34</v>
      </c>
      <c r="P212" s="10"/>
      <c r="Q212" s="10"/>
      <c r="R212" s="10"/>
    </row>
    <row r="213" spans="1:18" s="1" customFormat="1" ht="50.1" customHeight="1" x14ac:dyDescent="0.2">
      <c r="A213" s="30" t="s">
        <v>211</v>
      </c>
      <c r="B213" s="30"/>
      <c r="C213" s="11">
        <f>SUM(C212)</f>
        <v>7240114.3399999999</v>
      </c>
      <c r="D213" s="12"/>
      <c r="E213" s="12"/>
      <c r="F213" s="12"/>
      <c r="G213" s="12"/>
      <c r="H213" s="12"/>
      <c r="I213" s="12"/>
      <c r="J213" s="12"/>
      <c r="K213" s="11">
        <f>SUM(K212)</f>
        <v>3417162</v>
      </c>
      <c r="L213" s="11"/>
      <c r="M213" s="11">
        <f t="shared" ref="M213:O213" si="16">SUM(M212)</f>
        <v>3349300</v>
      </c>
      <c r="N213" s="11"/>
      <c r="O213" s="11">
        <f t="shared" si="16"/>
        <v>473652.34</v>
      </c>
      <c r="P213" s="12"/>
      <c r="Q213" s="12"/>
      <c r="R213" s="12"/>
    </row>
    <row r="214" spans="1:18" s="1" customFormat="1" ht="12.95" customHeight="1" x14ac:dyDescent="0.2">
      <c r="A214" s="28" t="s">
        <v>212</v>
      </c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</row>
    <row r="215" spans="1:18" s="1" customFormat="1" ht="11.1" customHeight="1" x14ac:dyDescent="0.2">
      <c r="A215" s="29" t="s">
        <v>23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</row>
    <row r="216" spans="1:18" s="1" customFormat="1" ht="12" customHeight="1" x14ac:dyDescent="0.2">
      <c r="A216" s="7">
        <v>1</v>
      </c>
      <c r="B216" s="8" t="s">
        <v>213</v>
      </c>
      <c r="C216" s="9">
        <f t="shared" ref="C216:C230" si="17">SUM(D216:R216)</f>
        <v>7186548</v>
      </c>
      <c r="D216" s="10"/>
      <c r="E216" s="10"/>
      <c r="F216" s="10"/>
      <c r="G216" s="10"/>
      <c r="H216" s="10"/>
      <c r="I216" s="10"/>
      <c r="J216" s="10"/>
      <c r="K216" s="9">
        <v>6716400</v>
      </c>
      <c r="L216" s="10"/>
      <c r="M216" s="10"/>
      <c r="N216" s="10"/>
      <c r="O216" s="9">
        <v>470148</v>
      </c>
      <c r="P216" s="10"/>
      <c r="Q216" s="10"/>
      <c r="R216" s="10"/>
    </row>
    <row r="217" spans="1:18" s="1" customFormat="1" ht="12" customHeight="1" x14ac:dyDescent="0.2">
      <c r="A217" s="7">
        <v>2</v>
      </c>
      <c r="B217" s="8" t="s">
        <v>214</v>
      </c>
      <c r="C217" s="9">
        <f t="shared" si="17"/>
        <v>1665555.05</v>
      </c>
      <c r="D217" s="10"/>
      <c r="E217" s="9">
        <v>1556593.5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9">
        <v>108961.55</v>
      </c>
      <c r="P217" s="10"/>
      <c r="Q217" s="10"/>
      <c r="R217" s="10"/>
    </row>
    <row r="218" spans="1:18" s="1" customFormat="1" ht="12" customHeight="1" x14ac:dyDescent="0.2">
      <c r="A218" s="7">
        <v>3</v>
      </c>
      <c r="B218" s="8" t="s">
        <v>215</v>
      </c>
      <c r="C218" s="9">
        <f t="shared" si="17"/>
        <v>6420000</v>
      </c>
      <c r="D218" s="10"/>
      <c r="E218" s="10"/>
      <c r="F218" s="10"/>
      <c r="G218" s="10"/>
      <c r="H218" s="10"/>
      <c r="I218" s="10"/>
      <c r="J218" s="9">
        <v>6000000</v>
      </c>
      <c r="K218" s="10"/>
      <c r="L218" s="10"/>
      <c r="M218" s="10"/>
      <c r="N218" s="10"/>
      <c r="O218" s="9">
        <v>420000</v>
      </c>
      <c r="P218" s="10"/>
      <c r="Q218" s="10"/>
      <c r="R218" s="10"/>
    </row>
    <row r="219" spans="1:18" s="1" customFormat="1" ht="12" customHeight="1" x14ac:dyDescent="0.2">
      <c r="A219" s="7">
        <v>4</v>
      </c>
      <c r="B219" s="8" t="s">
        <v>216</v>
      </c>
      <c r="C219" s="9">
        <f t="shared" si="17"/>
        <v>22470000</v>
      </c>
      <c r="D219" s="10"/>
      <c r="E219" s="10"/>
      <c r="F219" s="10"/>
      <c r="G219" s="10"/>
      <c r="H219" s="10"/>
      <c r="I219" s="10"/>
      <c r="J219" s="9">
        <v>21000000</v>
      </c>
      <c r="K219" s="10"/>
      <c r="L219" s="10"/>
      <c r="M219" s="10"/>
      <c r="N219" s="10"/>
      <c r="O219" s="9">
        <v>1470000</v>
      </c>
      <c r="P219" s="10"/>
      <c r="Q219" s="10"/>
      <c r="R219" s="10"/>
    </row>
    <row r="220" spans="1:18" s="1" customFormat="1" ht="12" customHeight="1" x14ac:dyDescent="0.2">
      <c r="A220" s="7">
        <v>5</v>
      </c>
      <c r="B220" s="8" t="s">
        <v>217</v>
      </c>
      <c r="C220" s="9">
        <f t="shared" si="17"/>
        <v>8937068</v>
      </c>
      <c r="D220" s="10"/>
      <c r="E220" s="10"/>
      <c r="F220" s="10"/>
      <c r="G220" s="10"/>
      <c r="H220" s="10"/>
      <c r="I220" s="10"/>
      <c r="J220" s="10"/>
      <c r="K220" s="9">
        <v>8352400</v>
      </c>
      <c r="L220" s="10"/>
      <c r="M220" s="10"/>
      <c r="N220" s="10"/>
      <c r="O220" s="9">
        <v>584668</v>
      </c>
      <c r="P220" s="10"/>
      <c r="Q220" s="10"/>
      <c r="R220" s="10"/>
    </row>
    <row r="221" spans="1:18" s="1" customFormat="1" ht="12" customHeight="1" x14ac:dyDescent="0.2">
      <c r="A221" s="7">
        <v>6</v>
      </c>
      <c r="B221" s="8" t="s">
        <v>218</v>
      </c>
      <c r="C221" s="9">
        <f t="shared" si="17"/>
        <v>1742900.62</v>
      </c>
      <c r="D221" s="10"/>
      <c r="E221" s="10"/>
      <c r="F221" s="9">
        <v>733160.9</v>
      </c>
      <c r="G221" s="10"/>
      <c r="H221" s="9">
        <v>895718.18</v>
      </c>
      <c r="I221" s="10"/>
      <c r="J221" s="10"/>
      <c r="K221" s="10"/>
      <c r="L221" s="10"/>
      <c r="M221" s="10"/>
      <c r="N221" s="10"/>
      <c r="O221" s="9">
        <v>114021.54</v>
      </c>
      <c r="P221" s="10"/>
      <c r="Q221" s="10"/>
      <c r="R221" s="10"/>
    </row>
    <row r="222" spans="1:18" s="1" customFormat="1" ht="12" customHeight="1" x14ac:dyDescent="0.2">
      <c r="A222" s="7">
        <v>7</v>
      </c>
      <c r="B222" s="8" t="s">
        <v>219</v>
      </c>
      <c r="C222" s="9">
        <f t="shared" si="17"/>
        <v>2948934.62</v>
      </c>
      <c r="D222" s="10"/>
      <c r="E222" s="10"/>
      <c r="F222" s="10"/>
      <c r="G222" s="10"/>
      <c r="H222" s="9">
        <v>2756013.66</v>
      </c>
      <c r="I222" s="10"/>
      <c r="J222" s="10"/>
      <c r="K222" s="10"/>
      <c r="L222" s="10"/>
      <c r="M222" s="10"/>
      <c r="N222" s="10"/>
      <c r="O222" s="9">
        <v>192920.95999999999</v>
      </c>
      <c r="P222" s="10"/>
      <c r="Q222" s="10"/>
      <c r="R222" s="10"/>
    </row>
    <row r="223" spans="1:18" s="1" customFormat="1" ht="12" customHeight="1" x14ac:dyDescent="0.2">
      <c r="A223" s="7">
        <v>8</v>
      </c>
      <c r="B223" s="8" t="s">
        <v>220</v>
      </c>
      <c r="C223" s="9">
        <f t="shared" si="17"/>
        <v>3210000</v>
      </c>
      <c r="D223" s="10"/>
      <c r="E223" s="10"/>
      <c r="F223" s="10"/>
      <c r="G223" s="10"/>
      <c r="H223" s="10"/>
      <c r="I223" s="10"/>
      <c r="J223" s="9">
        <v>3000000</v>
      </c>
      <c r="K223" s="10"/>
      <c r="L223" s="10"/>
      <c r="M223" s="10"/>
      <c r="N223" s="10"/>
      <c r="O223" s="9">
        <v>210000</v>
      </c>
      <c r="P223" s="10"/>
      <c r="Q223" s="10"/>
      <c r="R223" s="10"/>
    </row>
    <row r="224" spans="1:18" s="1" customFormat="1" ht="12" customHeight="1" x14ac:dyDescent="0.2">
      <c r="A224" s="7">
        <v>9</v>
      </c>
      <c r="B224" s="8" t="s">
        <v>221</v>
      </c>
      <c r="C224" s="9">
        <f t="shared" si="17"/>
        <v>4947359</v>
      </c>
      <c r="D224" s="10"/>
      <c r="E224" s="10"/>
      <c r="F224" s="10"/>
      <c r="G224" s="10"/>
      <c r="H224" s="10"/>
      <c r="I224" s="10"/>
      <c r="J224" s="10"/>
      <c r="K224" s="9">
        <v>4623700</v>
      </c>
      <c r="L224" s="10"/>
      <c r="M224" s="10"/>
      <c r="N224" s="10"/>
      <c r="O224" s="9">
        <v>323659</v>
      </c>
      <c r="P224" s="10"/>
      <c r="Q224" s="10"/>
      <c r="R224" s="10"/>
    </row>
    <row r="225" spans="1:18" s="1" customFormat="1" ht="12" customHeight="1" x14ac:dyDescent="0.2">
      <c r="A225" s="7">
        <v>10</v>
      </c>
      <c r="B225" s="8" t="s">
        <v>222</v>
      </c>
      <c r="C225" s="9">
        <f t="shared" si="17"/>
        <v>7275144</v>
      </c>
      <c r="D225" s="10"/>
      <c r="E225" s="10"/>
      <c r="F225" s="10"/>
      <c r="G225" s="10"/>
      <c r="H225" s="10"/>
      <c r="I225" s="10"/>
      <c r="J225" s="10"/>
      <c r="K225" s="9">
        <v>6799200</v>
      </c>
      <c r="L225" s="10"/>
      <c r="M225" s="10"/>
      <c r="N225" s="10"/>
      <c r="O225" s="9">
        <v>475944</v>
      </c>
      <c r="P225" s="10"/>
      <c r="Q225" s="10"/>
      <c r="R225" s="10"/>
    </row>
    <row r="226" spans="1:18" s="1" customFormat="1" ht="12" customHeight="1" x14ac:dyDescent="0.2">
      <c r="A226" s="7">
        <v>11</v>
      </c>
      <c r="B226" s="8" t="s">
        <v>223</v>
      </c>
      <c r="C226" s="9">
        <f t="shared" si="17"/>
        <v>1985920</v>
      </c>
      <c r="D226" s="9">
        <v>1856000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9">
        <v>129920</v>
      </c>
      <c r="P226" s="10"/>
      <c r="Q226" s="10"/>
      <c r="R226" s="10"/>
    </row>
    <row r="227" spans="1:18" s="1" customFormat="1" ht="12" customHeight="1" x14ac:dyDescent="0.2">
      <c r="A227" s="7">
        <v>12</v>
      </c>
      <c r="B227" s="8" t="s">
        <v>224</v>
      </c>
      <c r="C227" s="9">
        <f t="shared" si="17"/>
        <v>2569912.4800000004</v>
      </c>
      <c r="D227" s="10"/>
      <c r="E227" s="10"/>
      <c r="F227" s="9">
        <v>843300</v>
      </c>
      <c r="G227" s="10"/>
      <c r="H227" s="9">
        <v>1558487.36</v>
      </c>
      <c r="I227" s="10"/>
      <c r="J227" s="10"/>
      <c r="K227" s="10"/>
      <c r="L227" s="10"/>
      <c r="M227" s="10"/>
      <c r="N227" s="10"/>
      <c r="O227" s="9">
        <v>168125.12</v>
      </c>
      <c r="P227" s="10"/>
      <c r="Q227" s="10"/>
      <c r="R227" s="10"/>
    </row>
    <row r="228" spans="1:18" s="1" customFormat="1" ht="12" customHeight="1" x14ac:dyDescent="0.2">
      <c r="A228" s="7">
        <v>13</v>
      </c>
      <c r="B228" s="8" t="s">
        <v>225</v>
      </c>
      <c r="C228" s="9">
        <f t="shared" si="17"/>
        <v>4756242.0199999996</v>
      </c>
      <c r="D228" s="10"/>
      <c r="E228" s="10"/>
      <c r="F228" s="9">
        <v>1686600</v>
      </c>
      <c r="G228" s="10"/>
      <c r="H228" s="9">
        <v>2758486</v>
      </c>
      <c r="I228" s="10"/>
      <c r="J228" s="10"/>
      <c r="K228" s="10"/>
      <c r="L228" s="10"/>
      <c r="M228" s="10"/>
      <c r="N228" s="10"/>
      <c r="O228" s="9">
        <v>311156.02</v>
      </c>
      <c r="P228" s="10"/>
      <c r="Q228" s="10"/>
      <c r="R228" s="10"/>
    </row>
    <row r="229" spans="1:18" s="1" customFormat="1" ht="12" customHeight="1" x14ac:dyDescent="0.2">
      <c r="A229" s="7">
        <v>14</v>
      </c>
      <c r="B229" s="8" t="s">
        <v>226</v>
      </c>
      <c r="C229" s="9">
        <f t="shared" si="17"/>
        <v>4785909.59</v>
      </c>
      <c r="D229" s="10"/>
      <c r="E229" s="10"/>
      <c r="F229" s="10"/>
      <c r="G229" s="10"/>
      <c r="H229" s="10"/>
      <c r="I229" s="10"/>
      <c r="J229" s="10"/>
      <c r="K229" s="9">
        <v>4472812.7</v>
      </c>
      <c r="L229" s="10"/>
      <c r="M229" s="10"/>
      <c r="N229" s="10"/>
      <c r="O229" s="9">
        <v>313096.89</v>
      </c>
      <c r="P229" s="10"/>
      <c r="Q229" s="10"/>
      <c r="R229" s="10"/>
    </row>
    <row r="230" spans="1:18" s="1" customFormat="1" ht="12" customHeight="1" x14ac:dyDescent="0.2">
      <c r="A230" s="7">
        <v>15</v>
      </c>
      <c r="B230" s="8" t="s">
        <v>227</v>
      </c>
      <c r="C230" s="9">
        <f t="shared" si="17"/>
        <v>9184015.4399999995</v>
      </c>
      <c r="D230" s="10"/>
      <c r="E230" s="10"/>
      <c r="F230" s="10"/>
      <c r="G230" s="10"/>
      <c r="H230" s="10"/>
      <c r="I230" s="10"/>
      <c r="J230" s="10"/>
      <c r="K230" s="9">
        <v>8583192</v>
      </c>
      <c r="L230" s="10"/>
      <c r="M230" s="10"/>
      <c r="N230" s="10"/>
      <c r="O230" s="9">
        <v>600823.43999999994</v>
      </c>
      <c r="P230" s="10"/>
      <c r="Q230" s="10"/>
      <c r="R230" s="10"/>
    </row>
    <row r="231" spans="1:18" s="1" customFormat="1" ht="50.1" customHeight="1" x14ac:dyDescent="0.2">
      <c r="A231" s="30" t="s">
        <v>807</v>
      </c>
      <c r="B231" s="30"/>
      <c r="C231" s="11">
        <f>SUM(C216:C230)</f>
        <v>90085508.819999993</v>
      </c>
      <c r="D231" s="11">
        <f t="shared" ref="D231:O231" si="18">SUM(D216:D230)</f>
        <v>1856000</v>
      </c>
      <c r="E231" s="11">
        <f t="shared" si="18"/>
        <v>1556593.5</v>
      </c>
      <c r="F231" s="11">
        <f t="shared" si="18"/>
        <v>3263060.9</v>
      </c>
      <c r="G231" s="11"/>
      <c r="H231" s="11">
        <f t="shared" si="18"/>
        <v>7968705.2000000002</v>
      </c>
      <c r="I231" s="11"/>
      <c r="J231" s="11">
        <f t="shared" si="18"/>
        <v>30000000</v>
      </c>
      <c r="K231" s="11">
        <f t="shared" si="18"/>
        <v>39547704.700000003</v>
      </c>
      <c r="L231" s="11"/>
      <c r="M231" s="11"/>
      <c r="N231" s="11"/>
      <c r="O231" s="11">
        <f t="shared" si="18"/>
        <v>5893444.5199999996</v>
      </c>
      <c r="P231" s="12"/>
      <c r="Q231" s="12"/>
      <c r="R231" s="12"/>
    </row>
    <row r="232" spans="1:18" s="1" customFormat="1" ht="12.95" customHeight="1" x14ac:dyDescent="0.2">
      <c r="A232" s="28" t="s">
        <v>228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</row>
    <row r="233" spans="1:18" s="1" customFormat="1" ht="11.1" customHeight="1" x14ac:dyDescent="0.2">
      <c r="A233" s="29" t="s">
        <v>23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1:18" s="1" customFormat="1" ht="12" customHeight="1" x14ac:dyDescent="0.2">
      <c r="A234" s="7">
        <v>1</v>
      </c>
      <c r="B234" s="8" t="s">
        <v>229</v>
      </c>
      <c r="C234" s="9">
        <f t="shared" ref="C234:C240" si="19">SUM(D234:R234)</f>
        <v>13130933</v>
      </c>
      <c r="D234" s="10"/>
      <c r="E234" s="10"/>
      <c r="F234" s="10"/>
      <c r="G234" s="10"/>
      <c r="H234" s="10"/>
      <c r="I234" s="10"/>
      <c r="J234" s="10"/>
      <c r="K234" s="9">
        <v>12271900</v>
      </c>
      <c r="L234" s="10"/>
      <c r="M234" s="10"/>
      <c r="N234" s="10"/>
      <c r="O234" s="9">
        <v>859033</v>
      </c>
      <c r="P234" s="10"/>
      <c r="Q234" s="10"/>
      <c r="R234" s="10"/>
    </row>
    <row r="235" spans="1:18" s="1" customFormat="1" ht="12" customHeight="1" x14ac:dyDescent="0.2">
      <c r="A235" s="7">
        <v>2</v>
      </c>
      <c r="B235" s="8" t="s">
        <v>230</v>
      </c>
      <c r="C235" s="9">
        <f t="shared" si="19"/>
        <v>7167502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9">
        <v>6698600</v>
      </c>
      <c r="N235" s="10"/>
      <c r="O235" s="9">
        <v>468902</v>
      </c>
      <c r="P235" s="10"/>
      <c r="Q235" s="10"/>
      <c r="R235" s="10"/>
    </row>
    <row r="236" spans="1:18" s="1" customFormat="1" ht="12" customHeight="1" x14ac:dyDescent="0.2">
      <c r="A236" s="7">
        <v>3</v>
      </c>
      <c r="B236" s="8" t="s">
        <v>231</v>
      </c>
      <c r="C236" s="9">
        <f t="shared" si="19"/>
        <v>1678830</v>
      </c>
      <c r="D236" s="10"/>
      <c r="E236" s="9">
        <v>1569000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9">
        <v>109830</v>
      </c>
      <c r="P236" s="10"/>
      <c r="Q236" s="10"/>
      <c r="R236" s="10"/>
    </row>
    <row r="237" spans="1:18" s="1" customFormat="1" ht="12" customHeight="1" x14ac:dyDescent="0.2">
      <c r="A237" s="7">
        <v>4</v>
      </c>
      <c r="B237" s="8" t="s">
        <v>232</v>
      </c>
      <c r="C237" s="9">
        <f t="shared" si="19"/>
        <v>1678830</v>
      </c>
      <c r="D237" s="10"/>
      <c r="E237" s="9">
        <v>1569000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9">
        <v>109830</v>
      </c>
      <c r="P237" s="10"/>
      <c r="Q237" s="10"/>
      <c r="R237" s="10"/>
    </row>
    <row r="238" spans="1:18" s="1" customFormat="1" ht="12" customHeight="1" x14ac:dyDescent="0.2">
      <c r="A238" s="7">
        <v>5</v>
      </c>
      <c r="B238" s="8" t="s">
        <v>233</v>
      </c>
      <c r="C238" s="9">
        <f t="shared" si="19"/>
        <v>1678830</v>
      </c>
      <c r="D238" s="10"/>
      <c r="E238" s="9">
        <v>1569000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9">
        <v>109830</v>
      </c>
      <c r="P238" s="10"/>
      <c r="Q238" s="10"/>
      <c r="R238" s="10"/>
    </row>
    <row r="239" spans="1:18" s="1" customFormat="1" ht="12" customHeight="1" x14ac:dyDescent="0.2">
      <c r="A239" s="7">
        <v>6</v>
      </c>
      <c r="B239" s="8" t="s">
        <v>234</v>
      </c>
      <c r="C239" s="9">
        <f t="shared" si="19"/>
        <v>1250209.6499999999</v>
      </c>
      <c r="D239" s="10"/>
      <c r="E239" s="10"/>
      <c r="F239" s="10"/>
      <c r="G239" s="10"/>
      <c r="H239" s="10"/>
      <c r="I239" s="10"/>
      <c r="J239" s="10"/>
      <c r="K239" s="9">
        <v>1168420.23</v>
      </c>
      <c r="L239" s="10"/>
      <c r="M239" s="10"/>
      <c r="N239" s="10"/>
      <c r="O239" s="9">
        <v>81789.42</v>
      </c>
      <c r="P239" s="10"/>
      <c r="Q239" s="10"/>
      <c r="R239" s="10"/>
    </row>
    <row r="240" spans="1:18" s="1" customFormat="1" ht="12" customHeight="1" x14ac:dyDescent="0.2">
      <c r="A240" s="7">
        <v>7</v>
      </c>
      <c r="B240" s="8" t="s">
        <v>235</v>
      </c>
      <c r="C240" s="9">
        <f t="shared" si="19"/>
        <v>3920902.77</v>
      </c>
      <c r="D240" s="10"/>
      <c r="E240" s="10"/>
      <c r="F240" s="9">
        <v>1649349.7</v>
      </c>
      <c r="G240" s="10"/>
      <c r="H240" s="9">
        <v>2015045.41</v>
      </c>
      <c r="I240" s="10"/>
      <c r="J240" s="10"/>
      <c r="K240" s="10"/>
      <c r="L240" s="10"/>
      <c r="M240" s="10"/>
      <c r="N240" s="10"/>
      <c r="O240" s="9">
        <v>256507.66</v>
      </c>
      <c r="P240" s="10"/>
      <c r="Q240" s="10"/>
      <c r="R240" s="10"/>
    </row>
    <row r="241" spans="1:18" s="1" customFormat="1" ht="50.1" customHeight="1" x14ac:dyDescent="0.2">
      <c r="A241" s="30" t="s">
        <v>236</v>
      </c>
      <c r="B241" s="30"/>
      <c r="C241" s="11">
        <f>SUM(C234:C240)</f>
        <v>30506037.419999998</v>
      </c>
      <c r="D241" s="11"/>
      <c r="E241" s="11">
        <f t="shared" ref="E241:O241" si="20">SUM(E234:E240)</f>
        <v>4707000</v>
      </c>
      <c r="F241" s="11">
        <f t="shared" si="20"/>
        <v>1649349.7</v>
      </c>
      <c r="G241" s="11"/>
      <c r="H241" s="11">
        <f t="shared" si="20"/>
        <v>2015045.41</v>
      </c>
      <c r="I241" s="11"/>
      <c r="J241" s="11"/>
      <c r="K241" s="11">
        <f t="shared" si="20"/>
        <v>13440320.23</v>
      </c>
      <c r="L241" s="11"/>
      <c r="M241" s="11">
        <f t="shared" si="20"/>
        <v>6698600</v>
      </c>
      <c r="N241" s="11"/>
      <c r="O241" s="11">
        <f t="shared" si="20"/>
        <v>1995722.0799999998</v>
      </c>
      <c r="P241" s="12"/>
      <c r="Q241" s="12"/>
      <c r="R241" s="12"/>
    </row>
    <row r="242" spans="1:18" s="1" customFormat="1" ht="12.95" customHeight="1" x14ac:dyDescent="0.2">
      <c r="A242" s="28" t="s">
        <v>237</v>
      </c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</row>
    <row r="243" spans="1:18" s="1" customFormat="1" ht="11.1" customHeight="1" x14ac:dyDescent="0.2">
      <c r="A243" s="29" t="s">
        <v>23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1:18" s="1" customFormat="1" ht="12" customHeight="1" x14ac:dyDescent="0.2">
      <c r="A244" s="7">
        <v>1</v>
      </c>
      <c r="B244" s="8" t="s">
        <v>238</v>
      </c>
      <c r="C244" s="9">
        <f>SUM(D244:R244)</f>
        <v>5194208</v>
      </c>
      <c r="D244" s="10"/>
      <c r="E244" s="10"/>
      <c r="F244" s="10"/>
      <c r="G244" s="10"/>
      <c r="H244" s="10"/>
      <c r="I244" s="10"/>
      <c r="J244" s="10"/>
      <c r="K244" s="9">
        <v>4854400</v>
      </c>
      <c r="L244" s="10"/>
      <c r="M244" s="10"/>
      <c r="N244" s="10"/>
      <c r="O244" s="9">
        <v>339808</v>
      </c>
      <c r="P244" s="10"/>
      <c r="Q244" s="10"/>
      <c r="R244" s="10"/>
    </row>
    <row r="245" spans="1:18" s="1" customFormat="1" ht="50.1" customHeight="1" x14ac:dyDescent="0.2">
      <c r="A245" s="30" t="s">
        <v>239</v>
      </c>
      <c r="B245" s="30"/>
      <c r="C245" s="11">
        <f>SUM(C244)</f>
        <v>5194208</v>
      </c>
      <c r="D245" s="12"/>
      <c r="E245" s="12"/>
      <c r="F245" s="12"/>
      <c r="G245" s="12"/>
      <c r="H245" s="12"/>
      <c r="I245" s="12"/>
      <c r="J245" s="12"/>
      <c r="K245" s="11">
        <f>SUM(K244)</f>
        <v>4854400</v>
      </c>
      <c r="L245" s="12"/>
      <c r="M245" s="12"/>
      <c r="N245" s="12"/>
      <c r="O245" s="11">
        <f>SUM(O244)</f>
        <v>339808</v>
      </c>
      <c r="P245" s="12"/>
      <c r="Q245" s="12"/>
      <c r="R245" s="12"/>
    </row>
    <row r="246" spans="1:18" s="1" customFormat="1" ht="12.95" customHeight="1" x14ac:dyDescent="0.2">
      <c r="A246" s="28" t="s">
        <v>240</v>
      </c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</row>
    <row r="247" spans="1:18" s="1" customFormat="1" ht="11.1" customHeight="1" x14ac:dyDescent="0.2">
      <c r="A247" s="29" t="s">
        <v>23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</row>
    <row r="248" spans="1:18" s="1" customFormat="1" ht="12" customHeight="1" x14ac:dyDescent="0.2">
      <c r="A248" s="7">
        <v>1</v>
      </c>
      <c r="B248" s="8" t="s">
        <v>241</v>
      </c>
      <c r="C248" s="9">
        <f t="shared" ref="C248:C254" si="21">SUM(D248:R248)</f>
        <v>12646924.92</v>
      </c>
      <c r="D248" s="10"/>
      <c r="E248" s="10"/>
      <c r="F248" s="10"/>
      <c r="G248" s="10"/>
      <c r="H248" s="10"/>
      <c r="I248" s="10"/>
      <c r="J248" s="10"/>
      <c r="K248" s="9">
        <v>11819556</v>
      </c>
      <c r="L248" s="10"/>
      <c r="M248" s="10"/>
      <c r="N248" s="10"/>
      <c r="O248" s="9">
        <v>827368.92</v>
      </c>
      <c r="P248" s="10"/>
      <c r="Q248" s="10"/>
      <c r="R248" s="10"/>
    </row>
    <row r="249" spans="1:18" s="1" customFormat="1" ht="12" customHeight="1" x14ac:dyDescent="0.2">
      <c r="A249" s="7">
        <v>2</v>
      </c>
      <c r="B249" s="8" t="s">
        <v>242</v>
      </c>
      <c r="C249" s="9">
        <f t="shared" si="21"/>
        <v>11688894</v>
      </c>
      <c r="D249" s="10"/>
      <c r="E249" s="10"/>
      <c r="F249" s="10"/>
      <c r="G249" s="10"/>
      <c r="H249" s="10"/>
      <c r="I249" s="10"/>
      <c r="J249" s="10"/>
      <c r="K249" s="9">
        <v>10924200</v>
      </c>
      <c r="L249" s="10"/>
      <c r="M249" s="10"/>
      <c r="N249" s="10"/>
      <c r="O249" s="9">
        <v>764694</v>
      </c>
      <c r="P249" s="10"/>
      <c r="Q249" s="10"/>
      <c r="R249" s="10"/>
    </row>
    <row r="250" spans="1:18" s="1" customFormat="1" ht="12" customHeight="1" x14ac:dyDescent="0.2">
      <c r="A250" s="7">
        <v>3</v>
      </c>
      <c r="B250" s="8" t="s">
        <v>243</v>
      </c>
      <c r="C250" s="9">
        <f t="shared" si="21"/>
        <v>4161979</v>
      </c>
      <c r="D250" s="10"/>
      <c r="E250" s="10"/>
      <c r="F250" s="10"/>
      <c r="G250" s="10"/>
      <c r="H250" s="10"/>
      <c r="I250" s="10"/>
      <c r="J250" s="10"/>
      <c r="K250" s="9">
        <v>3889700</v>
      </c>
      <c r="L250" s="10"/>
      <c r="M250" s="10"/>
      <c r="N250" s="10"/>
      <c r="O250" s="9">
        <v>272279</v>
      </c>
      <c r="P250" s="10"/>
      <c r="Q250" s="10"/>
      <c r="R250" s="10"/>
    </row>
    <row r="251" spans="1:18" s="1" customFormat="1" ht="12" customHeight="1" x14ac:dyDescent="0.2">
      <c r="A251" s="7">
        <v>4</v>
      </c>
      <c r="B251" s="8" t="s">
        <v>244</v>
      </c>
      <c r="C251" s="9">
        <f t="shared" si="21"/>
        <v>3445400</v>
      </c>
      <c r="D251" s="10"/>
      <c r="E251" s="10"/>
      <c r="F251" s="10"/>
      <c r="G251" s="10"/>
      <c r="H251" s="10"/>
      <c r="I251" s="10"/>
      <c r="J251" s="10"/>
      <c r="K251" s="9">
        <v>3220000</v>
      </c>
      <c r="L251" s="10"/>
      <c r="M251" s="10"/>
      <c r="N251" s="10"/>
      <c r="O251" s="9">
        <v>225400</v>
      </c>
      <c r="P251" s="10"/>
      <c r="Q251" s="10"/>
      <c r="R251" s="10"/>
    </row>
    <row r="252" spans="1:18" s="1" customFormat="1" ht="12" customHeight="1" x14ac:dyDescent="0.2">
      <c r="A252" s="7">
        <v>5</v>
      </c>
      <c r="B252" s="8" t="s">
        <v>245</v>
      </c>
      <c r="C252" s="9">
        <f t="shared" si="21"/>
        <v>4045242</v>
      </c>
      <c r="D252" s="10"/>
      <c r="E252" s="10"/>
      <c r="F252" s="10"/>
      <c r="G252" s="10"/>
      <c r="H252" s="10"/>
      <c r="I252" s="10"/>
      <c r="J252" s="10"/>
      <c r="K252" s="9">
        <v>3780600</v>
      </c>
      <c r="L252" s="10"/>
      <c r="M252" s="10"/>
      <c r="N252" s="10"/>
      <c r="O252" s="9">
        <v>264642</v>
      </c>
      <c r="P252" s="10"/>
      <c r="Q252" s="10"/>
      <c r="R252" s="10"/>
    </row>
    <row r="253" spans="1:18" s="1" customFormat="1" ht="12" customHeight="1" x14ac:dyDescent="0.2">
      <c r="A253" s="7">
        <v>6</v>
      </c>
      <c r="B253" s="8" t="s">
        <v>246</v>
      </c>
      <c r="C253" s="9">
        <f t="shared" si="21"/>
        <v>10248781</v>
      </c>
      <c r="D253" s="10"/>
      <c r="E253" s="10"/>
      <c r="F253" s="10"/>
      <c r="G253" s="10"/>
      <c r="H253" s="10"/>
      <c r="I253" s="10"/>
      <c r="J253" s="10"/>
      <c r="K253" s="9">
        <v>9578300</v>
      </c>
      <c r="L253" s="10"/>
      <c r="M253" s="10"/>
      <c r="N253" s="10"/>
      <c r="O253" s="9">
        <v>670481</v>
      </c>
      <c r="P253" s="10"/>
      <c r="Q253" s="10"/>
      <c r="R253" s="10"/>
    </row>
    <row r="254" spans="1:18" s="1" customFormat="1" ht="12" customHeight="1" x14ac:dyDescent="0.2">
      <c r="A254" s="7">
        <v>7</v>
      </c>
      <c r="B254" s="8" t="s">
        <v>247</v>
      </c>
      <c r="C254" s="9">
        <f t="shared" si="21"/>
        <v>2021607.97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9">
        <v>1889353.24</v>
      </c>
      <c r="N254" s="10"/>
      <c r="O254" s="9">
        <v>132254.73000000001</v>
      </c>
      <c r="P254" s="10"/>
      <c r="Q254" s="10"/>
      <c r="R254" s="10"/>
    </row>
    <row r="255" spans="1:18" s="1" customFormat="1" ht="50.1" customHeight="1" x14ac:dyDescent="0.2">
      <c r="A255" s="30" t="s">
        <v>248</v>
      </c>
      <c r="B255" s="30"/>
      <c r="C255" s="11">
        <f>SUM(C248:C254)</f>
        <v>48258828.890000001</v>
      </c>
      <c r="D255" s="11"/>
      <c r="E255" s="11"/>
      <c r="F255" s="11"/>
      <c r="G255" s="11"/>
      <c r="H255" s="11"/>
      <c r="I255" s="11"/>
      <c r="J255" s="11"/>
      <c r="K255" s="11">
        <f t="shared" ref="K255:O255" si="22">SUM(K248:K254)</f>
        <v>43212356</v>
      </c>
      <c r="L255" s="11"/>
      <c r="M255" s="11">
        <f t="shared" si="22"/>
        <v>1889353.24</v>
      </c>
      <c r="N255" s="11"/>
      <c r="O255" s="11">
        <f t="shared" si="22"/>
        <v>3157119.65</v>
      </c>
      <c r="P255" s="11"/>
      <c r="Q255" s="11"/>
      <c r="R255" s="12"/>
    </row>
    <row r="256" spans="1:18" s="1" customFormat="1" ht="12.95" customHeight="1" x14ac:dyDescent="0.2">
      <c r="A256" s="28" t="s">
        <v>249</v>
      </c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</row>
    <row r="257" spans="1:18" s="1" customFormat="1" ht="11.1" customHeight="1" x14ac:dyDescent="0.2">
      <c r="A257" s="29" t="s">
        <v>23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</row>
    <row r="258" spans="1:18" s="1" customFormat="1" ht="12" customHeight="1" x14ac:dyDescent="0.2">
      <c r="A258" s="7">
        <v>1</v>
      </c>
      <c r="B258" s="8" t="s">
        <v>250</v>
      </c>
      <c r="C258" s="9">
        <f t="shared" ref="C258:C259" si="23">SUM(D258:R258)</f>
        <v>2935069.1799999997</v>
      </c>
      <c r="D258" s="10"/>
      <c r="E258" s="10"/>
      <c r="F258" s="9">
        <v>1335758.8999999999</v>
      </c>
      <c r="G258" s="9">
        <v>1407296.41</v>
      </c>
      <c r="H258" s="10"/>
      <c r="I258" s="10"/>
      <c r="J258" s="10"/>
      <c r="K258" s="10"/>
      <c r="L258" s="10"/>
      <c r="M258" s="10"/>
      <c r="N258" s="10"/>
      <c r="O258" s="9">
        <v>192013.87</v>
      </c>
      <c r="P258" s="10"/>
      <c r="Q258" s="10"/>
      <c r="R258" s="10"/>
    </row>
    <row r="259" spans="1:18" s="1" customFormat="1" ht="12" customHeight="1" x14ac:dyDescent="0.2">
      <c r="A259" s="7">
        <v>2</v>
      </c>
      <c r="B259" s="8" t="s">
        <v>251</v>
      </c>
      <c r="C259" s="9">
        <f t="shared" si="23"/>
        <v>2847455.17</v>
      </c>
      <c r="D259" s="10"/>
      <c r="E259" s="10"/>
      <c r="F259" s="9">
        <v>1295885.5</v>
      </c>
      <c r="G259" s="9">
        <v>1365287.56</v>
      </c>
      <c r="H259" s="10"/>
      <c r="I259" s="10"/>
      <c r="J259" s="10"/>
      <c r="K259" s="10"/>
      <c r="L259" s="10"/>
      <c r="M259" s="10"/>
      <c r="N259" s="10"/>
      <c r="O259" s="9">
        <v>186282.11</v>
      </c>
      <c r="P259" s="10"/>
      <c r="Q259" s="10"/>
      <c r="R259" s="10"/>
    </row>
    <row r="260" spans="1:18" s="1" customFormat="1" ht="50.1" customHeight="1" x14ac:dyDescent="0.2">
      <c r="A260" s="30" t="s">
        <v>252</v>
      </c>
      <c r="B260" s="30"/>
      <c r="C260" s="11">
        <f>SUM(C258:C259)</f>
        <v>5782524.3499999996</v>
      </c>
      <c r="D260" s="12"/>
      <c r="E260" s="12"/>
      <c r="F260" s="11">
        <f>SUM(F258:F259)</f>
        <v>2631644.4</v>
      </c>
      <c r="G260" s="11">
        <f>SUM(G258:G259)</f>
        <v>2772583.9699999997</v>
      </c>
      <c r="H260" s="12"/>
      <c r="I260" s="12"/>
      <c r="J260" s="12"/>
      <c r="K260" s="12"/>
      <c r="L260" s="12"/>
      <c r="M260" s="12"/>
      <c r="N260" s="12"/>
      <c r="O260" s="11">
        <f>SUM(O258:O259)</f>
        <v>378295.98</v>
      </c>
      <c r="P260" s="12"/>
      <c r="Q260" s="12"/>
      <c r="R260" s="12"/>
    </row>
    <row r="261" spans="1:18" s="1" customFormat="1" ht="12.95" customHeight="1" x14ac:dyDescent="0.2">
      <c r="A261" s="28" t="s">
        <v>253</v>
      </c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</row>
    <row r="262" spans="1:18" s="1" customFormat="1" ht="11.1" customHeight="1" x14ac:dyDescent="0.2">
      <c r="A262" s="29" t="s">
        <v>23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</row>
    <row r="263" spans="1:18" s="1" customFormat="1" ht="12" customHeight="1" x14ac:dyDescent="0.2">
      <c r="A263" s="7">
        <v>1</v>
      </c>
      <c r="B263" s="8" t="s">
        <v>254</v>
      </c>
      <c r="C263" s="9">
        <f t="shared" ref="C263:C264" si="24">SUM(D263:R263)</f>
        <v>10676545.6</v>
      </c>
      <c r="D263" s="10"/>
      <c r="E263" s="10"/>
      <c r="F263" s="10"/>
      <c r="G263" s="10"/>
      <c r="H263" s="10"/>
      <c r="I263" s="10"/>
      <c r="J263" s="10"/>
      <c r="K263" s="9">
        <v>9978080</v>
      </c>
      <c r="L263" s="10"/>
      <c r="M263" s="10"/>
      <c r="N263" s="10"/>
      <c r="O263" s="9">
        <v>698465.6</v>
      </c>
      <c r="P263" s="10"/>
      <c r="Q263" s="10"/>
      <c r="R263" s="10"/>
    </row>
    <row r="264" spans="1:18" s="1" customFormat="1" ht="12" customHeight="1" x14ac:dyDescent="0.2">
      <c r="A264" s="7">
        <v>2</v>
      </c>
      <c r="B264" s="8" t="s">
        <v>255</v>
      </c>
      <c r="C264" s="9">
        <f t="shared" si="24"/>
        <v>12079337</v>
      </c>
      <c r="D264" s="10"/>
      <c r="E264" s="10"/>
      <c r="F264" s="10"/>
      <c r="G264" s="10"/>
      <c r="H264" s="10"/>
      <c r="I264" s="10"/>
      <c r="J264" s="10"/>
      <c r="K264" s="9">
        <v>11289100</v>
      </c>
      <c r="L264" s="10"/>
      <c r="M264" s="10"/>
      <c r="N264" s="10"/>
      <c r="O264" s="9">
        <v>790237</v>
      </c>
      <c r="P264" s="10"/>
      <c r="Q264" s="10"/>
      <c r="R264" s="10"/>
    </row>
    <row r="265" spans="1:18" s="1" customFormat="1" ht="50.1" customHeight="1" x14ac:dyDescent="0.2">
      <c r="A265" s="30" t="s">
        <v>256</v>
      </c>
      <c r="B265" s="30"/>
      <c r="C265" s="11">
        <f>SUM(C263:C264)</f>
        <v>22755882.600000001</v>
      </c>
      <c r="D265" s="12"/>
      <c r="E265" s="12"/>
      <c r="F265" s="12"/>
      <c r="G265" s="12"/>
      <c r="H265" s="12"/>
      <c r="I265" s="12"/>
      <c r="J265" s="12"/>
      <c r="K265" s="11">
        <f>SUM(K263:K264)</f>
        <v>21267180</v>
      </c>
      <c r="L265" s="12"/>
      <c r="M265" s="12"/>
      <c r="N265" s="12"/>
      <c r="O265" s="11">
        <f>SUM(O263:O264)</f>
        <v>1488702.6</v>
      </c>
      <c r="P265" s="12"/>
      <c r="Q265" s="12"/>
      <c r="R265" s="12"/>
    </row>
    <row r="266" spans="1:18" s="1" customFormat="1" ht="12.95" customHeight="1" x14ac:dyDescent="0.2">
      <c r="A266" s="28" t="s">
        <v>257</v>
      </c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s="1" customFormat="1" ht="11.1" customHeight="1" x14ac:dyDescent="0.2">
      <c r="A267" s="29" t="s">
        <v>23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</row>
    <row r="268" spans="1:18" s="1" customFormat="1" ht="12" customHeight="1" x14ac:dyDescent="0.2">
      <c r="A268" s="7">
        <v>1</v>
      </c>
      <c r="B268" s="8" t="s">
        <v>258</v>
      </c>
      <c r="C268" s="9">
        <f>SUM(D268:R268)</f>
        <v>6395604</v>
      </c>
      <c r="D268" s="10"/>
      <c r="E268" s="10"/>
      <c r="F268" s="10"/>
      <c r="G268" s="10"/>
      <c r="H268" s="10"/>
      <c r="I268" s="10"/>
      <c r="J268" s="10"/>
      <c r="K268" s="9">
        <v>5977200</v>
      </c>
      <c r="L268" s="10"/>
      <c r="M268" s="10"/>
      <c r="N268" s="10"/>
      <c r="O268" s="9">
        <v>418404</v>
      </c>
      <c r="P268" s="10"/>
      <c r="Q268" s="10"/>
      <c r="R268" s="10"/>
    </row>
    <row r="269" spans="1:18" s="1" customFormat="1" ht="50.1" customHeight="1" x14ac:dyDescent="0.2">
      <c r="A269" s="30" t="s">
        <v>259</v>
      </c>
      <c r="B269" s="30"/>
      <c r="C269" s="11">
        <f>SUM(C268)</f>
        <v>6395604</v>
      </c>
      <c r="D269" s="12"/>
      <c r="E269" s="12"/>
      <c r="F269" s="12"/>
      <c r="G269" s="12"/>
      <c r="H269" s="12"/>
      <c r="I269" s="12"/>
      <c r="J269" s="12"/>
      <c r="K269" s="11">
        <f>SUM(K268)</f>
        <v>5977200</v>
      </c>
      <c r="L269" s="12"/>
      <c r="M269" s="12"/>
      <c r="N269" s="12"/>
      <c r="O269" s="11">
        <f>SUM(O268)</f>
        <v>418404</v>
      </c>
      <c r="P269" s="12"/>
      <c r="Q269" s="12"/>
      <c r="R269" s="12"/>
    </row>
    <row r="270" spans="1:18" s="1" customFormat="1" ht="12.95" customHeight="1" x14ac:dyDescent="0.2">
      <c r="A270" s="28" t="s">
        <v>260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</row>
    <row r="271" spans="1:18" s="1" customFormat="1" ht="11.1" customHeight="1" x14ac:dyDescent="0.2">
      <c r="A271" s="29" t="s">
        <v>23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</row>
    <row r="272" spans="1:18" s="1" customFormat="1" ht="12" customHeight="1" x14ac:dyDescent="0.2">
      <c r="A272" s="7">
        <v>1</v>
      </c>
      <c r="B272" s="8" t="s">
        <v>261</v>
      </c>
      <c r="C272" s="9">
        <f t="shared" ref="C272:C274" si="25">SUM(D272:R272)</f>
        <v>22357864</v>
      </c>
      <c r="D272" s="9">
        <v>20895200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9">
        <v>1462664</v>
      </c>
      <c r="P272" s="10"/>
      <c r="Q272" s="10"/>
      <c r="R272" s="10"/>
    </row>
    <row r="273" spans="1:18" s="1" customFormat="1" ht="12" customHeight="1" x14ac:dyDescent="0.2">
      <c r="A273" s="7">
        <v>2</v>
      </c>
      <c r="B273" s="8" t="s">
        <v>262</v>
      </c>
      <c r="C273" s="9">
        <f t="shared" si="25"/>
        <v>13007669</v>
      </c>
      <c r="D273" s="10"/>
      <c r="E273" s="10"/>
      <c r="F273" s="10"/>
      <c r="G273" s="10"/>
      <c r="H273" s="10"/>
      <c r="I273" s="10"/>
      <c r="J273" s="10"/>
      <c r="K273" s="9">
        <v>12156700</v>
      </c>
      <c r="L273" s="10"/>
      <c r="M273" s="10"/>
      <c r="N273" s="10"/>
      <c r="O273" s="9">
        <v>850969</v>
      </c>
      <c r="P273" s="10"/>
      <c r="Q273" s="10"/>
      <c r="R273" s="10"/>
    </row>
    <row r="274" spans="1:18" s="1" customFormat="1" ht="12" customHeight="1" x14ac:dyDescent="0.2">
      <c r="A274" s="7">
        <v>3</v>
      </c>
      <c r="B274" s="8" t="s">
        <v>263</v>
      </c>
      <c r="C274" s="9">
        <f t="shared" si="25"/>
        <v>5910845.8499999996</v>
      </c>
      <c r="D274" s="10"/>
      <c r="E274" s="10"/>
      <c r="F274" s="10"/>
      <c r="G274" s="10"/>
      <c r="H274" s="10"/>
      <c r="I274" s="10"/>
      <c r="J274" s="10"/>
      <c r="K274" s="9">
        <v>5524155</v>
      </c>
      <c r="L274" s="10"/>
      <c r="M274" s="10"/>
      <c r="N274" s="10"/>
      <c r="O274" s="9">
        <v>386690.85</v>
      </c>
      <c r="P274" s="10"/>
      <c r="Q274" s="10"/>
      <c r="R274" s="10"/>
    </row>
    <row r="275" spans="1:18" s="1" customFormat="1" ht="50.1" customHeight="1" x14ac:dyDescent="0.2">
      <c r="A275" s="30" t="s">
        <v>264</v>
      </c>
      <c r="B275" s="30"/>
      <c r="C275" s="11">
        <f>SUM(C272:C274)</f>
        <v>41276378.850000001</v>
      </c>
      <c r="D275" s="11">
        <f t="shared" ref="D275:O275" si="26">SUM(D272:D274)</f>
        <v>20895200</v>
      </c>
      <c r="E275" s="11"/>
      <c r="F275" s="11"/>
      <c r="G275" s="11"/>
      <c r="H275" s="11"/>
      <c r="I275" s="11"/>
      <c r="J275" s="11"/>
      <c r="K275" s="11">
        <f t="shared" si="26"/>
        <v>17680855</v>
      </c>
      <c r="L275" s="11"/>
      <c r="M275" s="11"/>
      <c r="N275" s="11"/>
      <c r="O275" s="11">
        <f t="shared" si="26"/>
        <v>2700323.85</v>
      </c>
      <c r="P275" s="12"/>
      <c r="Q275" s="12"/>
      <c r="R275" s="12"/>
    </row>
    <row r="276" spans="1:18" s="1" customFormat="1" ht="12.95" customHeight="1" x14ac:dyDescent="0.2">
      <c r="A276" s="28" t="s">
        <v>265</v>
      </c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</row>
    <row r="277" spans="1:18" s="1" customFormat="1" ht="11.1" customHeight="1" x14ac:dyDescent="0.2">
      <c r="A277" s="29" t="s">
        <v>23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</row>
    <row r="278" spans="1:18" s="1" customFormat="1" ht="12" customHeight="1" x14ac:dyDescent="0.2">
      <c r="A278" s="7">
        <v>1</v>
      </c>
      <c r="B278" s="8" t="s">
        <v>266</v>
      </c>
      <c r="C278" s="9">
        <f t="shared" ref="C278:C281" si="27">SUM(D278:R278)</f>
        <v>922233</v>
      </c>
      <c r="D278" s="10"/>
      <c r="E278" s="9">
        <v>861900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9">
        <v>60333</v>
      </c>
      <c r="P278" s="10"/>
      <c r="Q278" s="10"/>
      <c r="R278" s="10"/>
    </row>
    <row r="279" spans="1:18" s="1" customFormat="1" ht="12" customHeight="1" x14ac:dyDescent="0.2">
      <c r="A279" s="7">
        <v>2</v>
      </c>
      <c r="B279" s="8" t="s">
        <v>267</v>
      </c>
      <c r="C279" s="9">
        <f t="shared" si="27"/>
        <v>917311</v>
      </c>
      <c r="D279" s="10"/>
      <c r="E279" s="9">
        <v>857300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9">
        <v>60011</v>
      </c>
      <c r="P279" s="10"/>
      <c r="Q279" s="10"/>
      <c r="R279" s="10"/>
    </row>
    <row r="280" spans="1:18" s="1" customFormat="1" ht="12" customHeight="1" x14ac:dyDescent="0.2">
      <c r="A280" s="7">
        <v>3</v>
      </c>
      <c r="B280" s="8" t="s">
        <v>268</v>
      </c>
      <c r="C280" s="9">
        <f t="shared" si="27"/>
        <v>3878169.21</v>
      </c>
      <c r="D280" s="10"/>
      <c r="E280" s="10"/>
      <c r="F280" s="10"/>
      <c r="G280" s="10"/>
      <c r="H280" s="10"/>
      <c r="I280" s="10"/>
      <c r="J280" s="10"/>
      <c r="K280" s="9">
        <v>3624457.21</v>
      </c>
      <c r="L280" s="10"/>
      <c r="M280" s="10"/>
      <c r="N280" s="10"/>
      <c r="O280" s="9">
        <v>253712</v>
      </c>
      <c r="P280" s="10"/>
      <c r="Q280" s="10"/>
      <c r="R280" s="10"/>
    </row>
    <row r="281" spans="1:18" s="1" customFormat="1" ht="12" customHeight="1" x14ac:dyDescent="0.2">
      <c r="A281" s="7">
        <v>4</v>
      </c>
      <c r="B281" s="8" t="s">
        <v>269</v>
      </c>
      <c r="C281" s="9">
        <f t="shared" si="27"/>
        <v>3545147.3699999996</v>
      </c>
      <c r="D281" s="10"/>
      <c r="E281" s="10"/>
      <c r="F281" s="10"/>
      <c r="G281" s="10"/>
      <c r="H281" s="10"/>
      <c r="I281" s="10"/>
      <c r="J281" s="10"/>
      <c r="K281" s="9">
        <v>3313221.84</v>
      </c>
      <c r="L281" s="10"/>
      <c r="M281" s="10"/>
      <c r="N281" s="10"/>
      <c r="O281" s="9">
        <v>231925.53</v>
      </c>
      <c r="P281" s="10"/>
      <c r="Q281" s="10"/>
      <c r="R281" s="10"/>
    </row>
    <row r="282" spans="1:18" s="1" customFormat="1" ht="50.1" customHeight="1" x14ac:dyDescent="0.2">
      <c r="A282" s="30" t="s">
        <v>270</v>
      </c>
      <c r="B282" s="30"/>
      <c r="C282" s="11">
        <f>SUM(C278:C281)</f>
        <v>9262860.5800000001</v>
      </c>
      <c r="D282" s="11"/>
      <c r="E282" s="11">
        <f t="shared" ref="E282:O282" si="28">SUM(E278:E281)</f>
        <v>1719200</v>
      </c>
      <c r="F282" s="11"/>
      <c r="G282" s="11"/>
      <c r="H282" s="11"/>
      <c r="I282" s="11"/>
      <c r="J282" s="11"/>
      <c r="K282" s="11">
        <f t="shared" si="28"/>
        <v>6937679.0499999998</v>
      </c>
      <c r="L282" s="11"/>
      <c r="M282" s="11"/>
      <c r="N282" s="11"/>
      <c r="O282" s="11">
        <f t="shared" si="28"/>
        <v>605981.53</v>
      </c>
      <c r="P282" s="12"/>
      <c r="Q282" s="12"/>
      <c r="R282" s="12"/>
    </row>
    <row r="283" spans="1:18" s="1" customFormat="1" ht="12.95" customHeight="1" x14ac:dyDescent="0.2">
      <c r="A283" s="28" t="s">
        <v>271</v>
      </c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</row>
    <row r="284" spans="1:18" s="1" customFormat="1" ht="11.1" customHeight="1" x14ac:dyDescent="0.2">
      <c r="A284" s="29" t="s">
        <v>23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</row>
    <row r="285" spans="1:18" s="1" customFormat="1" ht="12" customHeight="1" x14ac:dyDescent="0.2">
      <c r="A285" s="7">
        <v>1</v>
      </c>
      <c r="B285" s="8" t="s">
        <v>272</v>
      </c>
      <c r="C285" s="9">
        <f t="shared" ref="C285:C290" si="29">SUM(D285:R285)</f>
        <v>3465673.58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9">
        <v>3238947.27</v>
      </c>
      <c r="N285" s="10"/>
      <c r="O285" s="9">
        <v>226726.31</v>
      </c>
      <c r="P285" s="10"/>
      <c r="Q285" s="10"/>
      <c r="R285" s="10"/>
    </row>
    <row r="286" spans="1:18" s="1" customFormat="1" ht="12" customHeight="1" x14ac:dyDescent="0.2">
      <c r="A286" s="7">
        <v>2</v>
      </c>
      <c r="B286" s="8" t="s">
        <v>273</v>
      </c>
      <c r="C286" s="9">
        <f t="shared" si="29"/>
        <v>9965864.4399999995</v>
      </c>
      <c r="D286" s="10"/>
      <c r="E286" s="10"/>
      <c r="F286" s="10"/>
      <c r="G286" s="10"/>
      <c r="H286" s="10"/>
      <c r="I286" s="10"/>
      <c r="J286" s="10"/>
      <c r="K286" s="9">
        <v>9313892</v>
      </c>
      <c r="L286" s="10"/>
      <c r="M286" s="10"/>
      <c r="N286" s="10"/>
      <c r="O286" s="9">
        <v>651972.43999999994</v>
      </c>
      <c r="P286" s="10"/>
      <c r="Q286" s="10"/>
      <c r="R286" s="10"/>
    </row>
    <row r="287" spans="1:18" s="1" customFormat="1" ht="12" customHeight="1" x14ac:dyDescent="0.2">
      <c r="A287" s="7">
        <v>3</v>
      </c>
      <c r="B287" s="8" t="s">
        <v>274</v>
      </c>
      <c r="C287" s="9">
        <f t="shared" si="29"/>
        <v>12125026</v>
      </c>
      <c r="D287" s="10"/>
      <c r="E287" s="10"/>
      <c r="F287" s="10"/>
      <c r="G287" s="10"/>
      <c r="H287" s="10"/>
      <c r="I287" s="10"/>
      <c r="J287" s="10"/>
      <c r="K287" s="9">
        <v>11331800</v>
      </c>
      <c r="L287" s="10"/>
      <c r="M287" s="10"/>
      <c r="N287" s="10"/>
      <c r="O287" s="9">
        <v>793226</v>
      </c>
      <c r="P287" s="10"/>
      <c r="Q287" s="10"/>
      <c r="R287" s="10"/>
    </row>
    <row r="288" spans="1:18" s="1" customFormat="1" ht="12" customHeight="1" x14ac:dyDescent="0.2">
      <c r="A288" s="7">
        <v>4</v>
      </c>
      <c r="B288" s="8" t="s">
        <v>275</v>
      </c>
      <c r="C288" s="9">
        <f t="shared" si="29"/>
        <v>6355325.2800000003</v>
      </c>
      <c r="D288" s="9">
        <v>862998.58</v>
      </c>
      <c r="E288" s="9">
        <v>462480.16</v>
      </c>
      <c r="F288" s="9">
        <v>143529.25</v>
      </c>
      <c r="G288" s="9">
        <v>151216.06</v>
      </c>
      <c r="H288" s="10"/>
      <c r="I288" s="10"/>
      <c r="J288" s="10"/>
      <c r="K288" s="9">
        <v>2818041.23</v>
      </c>
      <c r="L288" s="10"/>
      <c r="M288" s="9">
        <v>1501291.06</v>
      </c>
      <c r="N288" s="10"/>
      <c r="O288" s="9">
        <v>415768.94</v>
      </c>
      <c r="P288" s="10"/>
      <c r="Q288" s="10"/>
      <c r="R288" s="10"/>
    </row>
    <row r="289" spans="1:18" s="1" customFormat="1" ht="12" customHeight="1" x14ac:dyDescent="0.2">
      <c r="A289" s="7">
        <v>5</v>
      </c>
      <c r="B289" s="8" t="s">
        <v>276</v>
      </c>
      <c r="C289" s="9">
        <f t="shared" si="29"/>
        <v>7343262.8799999999</v>
      </c>
      <c r="D289" s="10"/>
      <c r="E289" s="10"/>
      <c r="F289" s="10"/>
      <c r="G289" s="10"/>
      <c r="H289" s="10"/>
      <c r="I289" s="10"/>
      <c r="J289" s="10"/>
      <c r="K289" s="9">
        <v>4250200</v>
      </c>
      <c r="L289" s="10"/>
      <c r="M289" s="9">
        <v>2612662.5</v>
      </c>
      <c r="N289" s="10"/>
      <c r="O289" s="9">
        <v>480400.38</v>
      </c>
      <c r="P289" s="10"/>
      <c r="Q289" s="10"/>
      <c r="R289" s="10"/>
    </row>
    <row r="290" spans="1:18" s="1" customFormat="1" ht="12" customHeight="1" x14ac:dyDescent="0.2">
      <c r="A290" s="7">
        <v>6</v>
      </c>
      <c r="B290" s="8" t="s">
        <v>277</v>
      </c>
      <c r="C290" s="9">
        <f t="shared" si="29"/>
        <v>8824985.7100000009</v>
      </c>
      <c r="D290" s="10"/>
      <c r="E290" s="10"/>
      <c r="F290" s="10"/>
      <c r="G290" s="10"/>
      <c r="H290" s="10"/>
      <c r="I290" s="10"/>
      <c r="J290" s="10"/>
      <c r="K290" s="9">
        <v>8247650.2000000002</v>
      </c>
      <c r="L290" s="10"/>
      <c r="M290" s="10"/>
      <c r="N290" s="10"/>
      <c r="O290" s="9">
        <v>577335.51</v>
      </c>
      <c r="P290" s="10"/>
      <c r="Q290" s="10"/>
      <c r="R290" s="10"/>
    </row>
    <row r="291" spans="1:18" s="1" customFormat="1" ht="50.1" customHeight="1" x14ac:dyDescent="0.2">
      <c r="A291" s="30" t="s">
        <v>278</v>
      </c>
      <c r="B291" s="30"/>
      <c r="C291" s="11">
        <f>SUM(C285:C290)</f>
        <v>48080137.890000001</v>
      </c>
      <c r="D291" s="11">
        <f t="shared" ref="D291:O291" si="30">SUM(D285:D290)</f>
        <v>862998.58</v>
      </c>
      <c r="E291" s="11">
        <f t="shared" si="30"/>
        <v>462480.16</v>
      </c>
      <c r="F291" s="11">
        <f t="shared" si="30"/>
        <v>143529.25</v>
      </c>
      <c r="G291" s="11">
        <f t="shared" si="30"/>
        <v>151216.06</v>
      </c>
      <c r="H291" s="11"/>
      <c r="I291" s="11"/>
      <c r="J291" s="11"/>
      <c r="K291" s="11">
        <f t="shared" si="30"/>
        <v>35961583.43</v>
      </c>
      <c r="L291" s="11"/>
      <c r="M291" s="11">
        <f t="shared" si="30"/>
        <v>7352900.8300000001</v>
      </c>
      <c r="N291" s="11"/>
      <c r="O291" s="11">
        <f t="shared" si="30"/>
        <v>3145429.58</v>
      </c>
      <c r="P291" s="12"/>
      <c r="Q291" s="12"/>
      <c r="R291" s="12"/>
    </row>
    <row r="292" spans="1:18" s="1" customFormat="1" ht="12.95" customHeight="1" x14ac:dyDescent="0.2">
      <c r="A292" s="28" t="s">
        <v>569</v>
      </c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</row>
    <row r="293" spans="1:18" s="1" customFormat="1" ht="11.1" customHeight="1" x14ac:dyDescent="0.2">
      <c r="A293" s="29" t="s">
        <v>23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</row>
    <row r="294" spans="1:18" s="1" customFormat="1" ht="12" customHeight="1" x14ac:dyDescent="0.2">
      <c r="A294" s="7">
        <v>1</v>
      </c>
      <c r="B294" s="8" t="s">
        <v>824</v>
      </c>
      <c r="C294" s="9">
        <f t="shared" ref="C294:C296" si="31">SUM(D294:R294)</f>
        <v>3807498.43</v>
      </c>
      <c r="D294" s="10"/>
      <c r="E294" s="9"/>
      <c r="F294" s="10"/>
      <c r="G294" s="10"/>
      <c r="H294" s="10"/>
      <c r="I294" s="10"/>
      <c r="J294" s="10"/>
      <c r="K294" s="9">
        <v>3807498.43</v>
      </c>
      <c r="L294" s="10"/>
      <c r="M294" s="10"/>
      <c r="N294" s="10"/>
      <c r="O294" s="9"/>
      <c r="P294" s="10"/>
      <c r="Q294" s="10"/>
      <c r="R294" s="10"/>
    </row>
    <row r="295" spans="1:18" s="1" customFormat="1" ht="12" customHeight="1" x14ac:dyDescent="0.2">
      <c r="A295" s="7">
        <v>2</v>
      </c>
      <c r="B295" s="8" t="s">
        <v>825</v>
      </c>
      <c r="C295" s="9">
        <f t="shared" si="31"/>
        <v>4268226.09</v>
      </c>
      <c r="D295" s="10"/>
      <c r="E295" s="9"/>
      <c r="F295" s="10"/>
      <c r="G295" s="10"/>
      <c r="H295" s="10"/>
      <c r="I295" s="10"/>
      <c r="J295" s="10"/>
      <c r="K295" s="9">
        <v>4268226.09</v>
      </c>
      <c r="L295" s="10"/>
      <c r="M295" s="10"/>
      <c r="N295" s="10"/>
      <c r="O295" s="9"/>
      <c r="P295" s="10"/>
      <c r="Q295" s="10"/>
      <c r="R295" s="10"/>
    </row>
    <row r="296" spans="1:18" s="1" customFormat="1" ht="12" customHeight="1" x14ac:dyDescent="0.2">
      <c r="A296" s="7">
        <v>3</v>
      </c>
      <c r="B296" s="8" t="s">
        <v>826</v>
      </c>
      <c r="C296" s="9">
        <f t="shared" si="31"/>
        <v>4192414.27</v>
      </c>
      <c r="D296" s="10"/>
      <c r="E296" s="9"/>
      <c r="F296" s="10"/>
      <c r="G296" s="10"/>
      <c r="H296" s="10"/>
      <c r="I296" s="10"/>
      <c r="J296" s="10"/>
      <c r="K296" s="9">
        <v>4192414.27</v>
      </c>
      <c r="L296" s="10"/>
      <c r="M296" s="10"/>
      <c r="N296" s="10"/>
      <c r="O296" s="9"/>
      <c r="P296" s="10"/>
      <c r="Q296" s="10"/>
      <c r="R296" s="10"/>
    </row>
    <row r="297" spans="1:18" s="1" customFormat="1" ht="50.1" customHeight="1" x14ac:dyDescent="0.2">
      <c r="A297" s="30" t="s">
        <v>823</v>
      </c>
      <c r="B297" s="30"/>
      <c r="C297" s="11">
        <f>SUM(C294:C296)</f>
        <v>12268138.789999999</v>
      </c>
      <c r="D297" s="11"/>
      <c r="E297" s="11"/>
      <c r="F297" s="11"/>
      <c r="G297" s="11"/>
      <c r="H297" s="11"/>
      <c r="I297" s="11"/>
      <c r="J297" s="11"/>
      <c r="K297" s="11">
        <f>SUM(K294:K296)</f>
        <v>12268138.789999999</v>
      </c>
      <c r="L297" s="11"/>
      <c r="M297" s="11"/>
      <c r="N297" s="11"/>
      <c r="O297" s="11"/>
      <c r="P297" s="12"/>
      <c r="Q297" s="12"/>
      <c r="R297" s="12"/>
    </row>
    <row r="298" spans="1:18" s="1" customFormat="1" ht="12.95" customHeight="1" x14ac:dyDescent="0.2">
      <c r="A298" s="28" t="s">
        <v>279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1:18" s="1" customFormat="1" ht="11.1" customHeight="1" x14ac:dyDescent="0.2">
      <c r="A299" s="29" t="s">
        <v>23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</row>
    <row r="300" spans="1:18" s="1" customFormat="1" ht="12" customHeight="1" x14ac:dyDescent="0.2">
      <c r="A300" s="7">
        <v>1</v>
      </c>
      <c r="B300" s="8" t="s">
        <v>280</v>
      </c>
      <c r="C300" s="9">
        <f t="shared" ref="C300:C303" si="32">SUM(D300:R300)</f>
        <v>2953138.85</v>
      </c>
      <c r="D300" s="10"/>
      <c r="E300" s="9">
        <v>2759942.85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9">
        <v>193196</v>
      </c>
      <c r="P300" s="10"/>
      <c r="Q300" s="10"/>
      <c r="R300" s="10"/>
    </row>
    <row r="301" spans="1:18" s="1" customFormat="1" ht="12" customHeight="1" x14ac:dyDescent="0.2">
      <c r="A301" s="7">
        <v>2</v>
      </c>
      <c r="B301" s="8" t="s">
        <v>281</v>
      </c>
      <c r="C301" s="9">
        <f t="shared" si="32"/>
        <v>2867952.28</v>
      </c>
      <c r="D301" s="10"/>
      <c r="E301" s="9">
        <v>2680329.23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9">
        <v>187623.05</v>
      </c>
      <c r="P301" s="10"/>
      <c r="Q301" s="10"/>
      <c r="R301" s="10"/>
    </row>
    <row r="302" spans="1:18" s="1" customFormat="1" ht="12" customHeight="1" x14ac:dyDescent="0.2">
      <c r="A302" s="7">
        <v>3</v>
      </c>
      <c r="B302" s="8" t="s">
        <v>282</v>
      </c>
      <c r="C302" s="9">
        <f t="shared" si="32"/>
        <v>1045176</v>
      </c>
      <c r="D302" s="10"/>
      <c r="E302" s="9">
        <v>976800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9">
        <v>68376</v>
      </c>
      <c r="P302" s="10"/>
      <c r="Q302" s="10"/>
      <c r="R302" s="10"/>
    </row>
    <row r="303" spans="1:18" s="1" customFormat="1" ht="12" customHeight="1" x14ac:dyDescent="0.2">
      <c r="A303" s="7">
        <v>4</v>
      </c>
      <c r="B303" s="8" t="s">
        <v>283</v>
      </c>
      <c r="C303" s="9">
        <f t="shared" si="32"/>
        <v>3914384.35</v>
      </c>
      <c r="D303" s="10"/>
      <c r="E303" s="10"/>
      <c r="F303" s="10"/>
      <c r="G303" s="10"/>
      <c r="H303" s="10"/>
      <c r="I303" s="10"/>
      <c r="J303" s="10"/>
      <c r="K303" s="9">
        <v>3658303.13</v>
      </c>
      <c r="L303" s="10"/>
      <c r="M303" s="10"/>
      <c r="N303" s="10"/>
      <c r="O303" s="9">
        <v>256081.22</v>
      </c>
      <c r="P303" s="10"/>
      <c r="Q303" s="10"/>
      <c r="R303" s="10"/>
    </row>
    <row r="304" spans="1:18" s="1" customFormat="1" ht="50.1" customHeight="1" x14ac:dyDescent="0.2">
      <c r="A304" s="30" t="s">
        <v>284</v>
      </c>
      <c r="B304" s="30"/>
      <c r="C304" s="11">
        <f>SUM(C300:C303)</f>
        <v>10780651.48</v>
      </c>
      <c r="D304" s="11"/>
      <c r="E304" s="11">
        <f t="shared" ref="E304:O304" si="33">SUM(E300:E303)</f>
        <v>6417072.0800000001</v>
      </c>
      <c r="F304" s="11"/>
      <c r="G304" s="11"/>
      <c r="H304" s="11"/>
      <c r="I304" s="11"/>
      <c r="J304" s="11"/>
      <c r="K304" s="11">
        <f t="shared" si="33"/>
        <v>3658303.13</v>
      </c>
      <c r="L304" s="11"/>
      <c r="M304" s="11"/>
      <c r="N304" s="11"/>
      <c r="O304" s="11">
        <f t="shared" si="33"/>
        <v>705276.27</v>
      </c>
      <c r="P304" s="12"/>
      <c r="Q304" s="12"/>
      <c r="R304" s="12"/>
    </row>
    <row r="305" spans="1:18" s="1" customFormat="1" ht="12.95" customHeight="1" x14ac:dyDescent="0.2">
      <c r="A305" s="28" t="s">
        <v>285</v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1:18" s="1" customFormat="1" ht="11.1" customHeight="1" x14ac:dyDescent="0.2">
      <c r="A306" s="29" t="s">
        <v>23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</row>
    <row r="307" spans="1:18" s="1" customFormat="1" ht="12" customHeight="1" x14ac:dyDescent="0.2">
      <c r="A307" s="7">
        <v>1</v>
      </c>
      <c r="B307" s="8" t="s">
        <v>286</v>
      </c>
      <c r="C307" s="9">
        <f t="shared" ref="C307:C308" si="34">SUM(D307:R307)</f>
        <v>285464.73</v>
      </c>
      <c r="D307" s="10"/>
      <c r="E307" s="9">
        <v>266789.46999999997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9">
        <v>18675.259999999998</v>
      </c>
      <c r="P307" s="10"/>
      <c r="Q307" s="10"/>
      <c r="R307" s="10"/>
    </row>
    <row r="308" spans="1:18" s="1" customFormat="1" ht="12" customHeight="1" x14ac:dyDescent="0.2">
      <c r="A308" s="7">
        <v>2</v>
      </c>
      <c r="B308" s="8" t="s">
        <v>287</v>
      </c>
      <c r="C308" s="9">
        <f t="shared" si="34"/>
        <v>557970.24</v>
      </c>
      <c r="D308" s="10"/>
      <c r="E308" s="9">
        <v>521467.51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9">
        <v>36502.730000000003</v>
      </c>
      <c r="P308" s="10"/>
      <c r="Q308" s="10"/>
      <c r="R308" s="10"/>
    </row>
    <row r="309" spans="1:18" s="1" customFormat="1" ht="50.1" customHeight="1" x14ac:dyDescent="0.2">
      <c r="A309" s="30" t="s">
        <v>288</v>
      </c>
      <c r="B309" s="30"/>
      <c r="C309" s="11">
        <f>SUM(C307:C308)</f>
        <v>843434.97</v>
      </c>
      <c r="D309" s="11"/>
      <c r="E309" s="11">
        <f t="shared" ref="E309:O309" si="35">SUM(E307:E308)</f>
        <v>788256.98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>
        <f t="shared" si="35"/>
        <v>55177.990000000005</v>
      </c>
      <c r="P309" s="12"/>
      <c r="Q309" s="12"/>
      <c r="R309" s="12"/>
    </row>
    <row r="310" spans="1:18" s="1" customFormat="1" ht="12.95" customHeight="1" x14ac:dyDescent="0.2">
      <c r="A310" s="28" t="s">
        <v>289</v>
      </c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1:18" s="1" customFormat="1" ht="11.1" customHeight="1" x14ac:dyDescent="0.2">
      <c r="A311" s="29" t="s">
        <v>23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</row>
    <row r="312" spans="1:18" s="1" customFormat="1" ht="12" customHeight="1" x14ac:dyDescent="0.2">
      <c r="A312" s="7">
        <v>1</v>
      </c>
      <c r="B312" s="8" t="s">
        <v>290</v>
      </c>
      <c r="C312" s="9">
        <f t="shared" ref="C312:C315" si="36">SUM(D312:R312)</f>
        <v>12865466</v>
      </c>
      <c r="D312" s="10"/>
      <c r="E312" s="10"/>
      <c r="F312" s="10"/>
      <c r="G312" s="10"/>
      <c r="H312" s="10"/>
      <c r="I312" s="10"/>
      <c r="J312" s="10"/>
      <c r="K312" s="9">
        <v>12023800</v>
      </c>
      <c r="L312" s="10"/>
      <c r="M312" s="10"/>
      <c r="N312" s="10"/>
      <c r="O312" s="9">
        <v>841666</v>
      </c>
      <c r="P312" s="10"/>
      <c r="Q312" s="10"/>
      <c r="R312" s="10"/>
    </row>
    <row r="313" spans="1:18" s="1" customFormat="1" ht="12" customHeight="1" x14ac:dyDescent="0.2">
      <c r="A313" s="7">
        <v>2</v>
      </c>
      <c r="B313" s="8" t="s">
        <v>291</v>
      </c>
      <c r="C313" s="9">
        <f t="shared" si="36"/>
        <v>13031209</v>
      </c>
      <c r="D313" s="10"/>
      <c r="E313" s="10"/>
      <c r="F313" s="10"/>
      <c r="G313" s="10"/>
      <c r="H313" s="10"/>
      <c r="I313" s="10"/>
      <c r="J313" s="10"/>
      <c r="K313" s="9">
        <v>12178700</v>
      </c>
      <c r="L313" s="10"/>
      <c r="M313" s="10"/>
      <c r="N313" s="10"/>
      <c r="O313" s="9">
        <v>852509</v>
      </c>
      <c r="P313" s="10"/>
      <c r="Q313" s="10"/>
      <c r="R313" s="10"/>
    </row>
    <row r="314" spans="1:18" s="1" customFormat="1" ht="12" customHeight="1" x14ac:dyDescent="0.2">
      <c r="A314" s="7">
        <v>3</v>
      </c>
      <c r="B314" s="8" t="s">
        <v>292</v>
      </c>
      <c r="C314" s="9">
        <f t="shared" si="36"/>
        <v>3113903.86</v>
      </c>
      <c r="D314" s="10"/>
      <c r="E314" s="9">
        <v>2910190.52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9">
        <v>203713.34</v>
      </c>
      <c r="P314" s="10"/>
      <c r="Q314" s="10"/>
      <c r="R314" s="10"/>
    </row>
    <row r="315" spans="1:18" s="1" customFormat="1" ht="12" customHeight="1" x14ac:dyDescent="0.2">
      <c r="A315" s="7">
        <v>4</v>
      </c>
      <c r="B315" s="8" t="s">
        <v>293</v>
      </c>
      <c r="C315" s="9">
        <f t="shared" si="36"/>
        <v>22342991</v>
      </c>
      <c r="D315" s="10"/>
      <c r="E315" s="10"/>
      <c r="F315" s="10"/>
      <c r="G315" s="10"/>
      <c r="H315" s="10"/>
      <c r="I315" s="10"/>
      <c r="J315" s="10"/>
      <c r="K315" s="9">
        <v>20881300</v>
      </c>
      <c r="L315" s="10"/>
      <c r="M315" s="10"/>
      <c r="N315" s="10"/>
      <c r="O315" s="9">
        <v>1461691</v>
      </c>
      <c r="P315" s="10"/>
      <c r="Q315" s="10"/>
      <c r="R315" s="10"/>
    </row>
    <row r="316" spans="1:18" s="1" customFormat="1" ht="50.1" customHeight="1" x14ac:dyDescent="0.2">
      <c r="A316" s="30" t="s">
        <v>294</v>
      </c>
      <c r="B316" s="30"/>
      <c r="C316" s="11">
        <f>SUM(C312:C315)</f>
        <v>51353569.859999999</v>
      </c>
      <c r="D316" s="11"/>
      <c r="E316" s="11">
        <f t="shared" ref="E316:O316" si="37">SUM(E312:E315)</f>
        <v>2910190.52</v>
      </c>
      <c r="F316" s="11"/>
      <c r="G316" s="11"/>
      <c r="H316" s="11"/>
      <c r="I316" s="11"/>
      <c r="J316" s="11"/>
      <c r="K316" s="11">
        <f t="shared" si="37"/>
        <v>45083800</v>
      </c>
      <c r="L316" s="11"/>
      <c r="M316" s="11"/>
      <c r="N316" s="11"/>
      <c r="O316" s="11">
        <f t="shared" si="37"/>
        <v>3359579.34</v>
      </c>
      <c r="P316" s="12"/>
      <c r="Q316" s="12"/>
      <c r="R316" s="12"/>
    </row>
    <row r="317" spans="1:18" s="1" customFormat="1" ht="12.95" customHeight="1" x14ac:dyDescent="0.2">
      <c r="A317" s="28" t="s">
        <v>295</v>
      </c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</row>
    <row r="318" spans="1:18" s="1" customFormat="1" ht="11.1" customHeight="1" x14ac:dyDescent="0.2">
      <c r="A318" s="29" t="s">
        <v>23</v>
      </c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</row>
    <row r="319" spans="1:18" s="1" customFormat="1" ht="12" customHeight="1" x14ac:dyDescent="0.2">
      <c r="A319" s="7">
        <v>1</v>
      </c>
      <c r="B319" s="8" t="s">
        <v>296</v>
      </c>
      <c r="C319" s="9">
        <f t="shared" ref="C319:C327" si="38">SUM(D319:R319)</f>
        <v>4236986</v>
      </c>
      <c r="D319" s="10"/>
      <c r="E319" s="10"/>
      <c r="F319" s="10"/>
      <c r="G319" s="10"/>
      <c r="H319" s="10"/>
      <c r="I319" s="10"/>
      <c r="J319" s="10"/>
      <c r="K319" s="9">
        <v>3959800</v>
      </c>
      <c r="L319" s="10"/>
      <c r="M319" s="10"/>
      <c r="N319" s="10"/>
      <c r="O319" s="9">
        <v>277186</v>
      </c>
      <c r="P319" s="10"/>
      <c r="Q319" s="10"/>
      <c r="R319" s="10"/>
    </row>
    <row r="320" spans="1:18" s="1" customFormat="1" ht="12" customHeight="1" x14ac:dyDescent="0.2">
      <c r="A320" s="7">
        <v>2</v>
      </c>
      <c r="B320" s="8" t="s">
        <v>297</v>
      </c>
      <c r="C320" s="9">
        <f t="shared" si="38"/>
        <v>13318932</v>
      </c>
      <c r="D320" s="10"/>
      <c r="E320" s="10"/>
      <c r="F320" s="10"/>
      <c r="G320" s="10"/>
      <c r="H320" s="10"/>
      <c r="I320" s="10"/>
      <c r="J320" s="10"/>
      <c r="K320" s="9">
        <v>12447600</v>
      </c>
      <c r="L320" s="10"/>
      <c r="M320" s="10"/>
      <c r="N320" s="10"/>
      <c r="O320" s="9">
        <v>871332</v>
      </c>
      <c r="P320" s="10"/>
      <c r="Q320" s="10"/>
      <c r="R320" s="10"/>
    </row>
    <row r="321" spans="1:18" s="1" customFormat="1" ht="12" customHeight="1" x14ac:dyDescent="0.2">
      <c r="A321" s="7">
        <v>3</v>
      </c>
      <c r="B321" s="8" t="s">
        <v>298</v>
      </c>
      <c r="C321" s="9">
        <f t="shared" si="38"/>
        <v>11171907.449999999</v>
      </c>
      <c r="D321" s="10"/>
      <c r="E321" s="10"/>
      <c r="F321" s="10"/>
      <c r="G321" s="10"/>
      <c r="H321" s="10"/>
      <c r="I321" s="10"/>
      <c r="J321" s="10"/>
      <c r="K321" s="9">
        <v>10441035</v>
      </c>
      <c r="L321" s="10"/>
      <c r="M321" s="10"/>
      <c r="N321" s="10"/>
      <c r="O321" s="9">
        <v>730872.45</v>
      </c>
      <c r="P321" s="10"/>
      <c r="Q321" s="10"/>
      <c r="R321" s="10"/>
    </row>
    <row r="322" spans="1:18" s="1" customFormat="1" ht="12" customHeight="1" x14ac:dyDescent="0.2">
      <c r="A322" s="7">
        <v>4</v>
      </c>
      <c r="B322" s="8" t="s">
        <v>816</v>
      </c>
      <c r="C322" s="9">
        <f t="shared" si="38"/>
        <v>15053778.640000001</v>
      </c>
      <c r="D322" s="10"/>
      <c r="E322" s="10"/>
      <c r="F322" s="10"/>
      <c r="G322" s="10"/>
      <c r="H322" s="10"/>
      <c r="I322" s="10"/>
      <c r="J322" s="10"/>
      <c r="K322" s="9">
        <v>14068952</v>
      </c>
      <c r="L322" s="10"/>
      <c r="M322" s="10"/>
      <c r="N322" s="10"/>
      <c r="O322" s="9">
        <v>984826.64</v>
      </c>
      <c r="P322" s="10"/>
      <c r="Q322" s="10"/>
      <c r="R322" s="10"/>
    </row>
    <row r="323" spans="1:18" s="1" customFormat="1" ht="12" customHeight="1" x14ac:dyDescent="0.2">
      <c r="A323" s="7">
        <v>5</v>
      </c>
      <c r="B323" s="8" t="s">
        <v>299</v>
      </c>
      <c r="C323" s="9">
        <f t="shared" si="38"/>
        <v>9789002</v>
      </c>
      <c r="D323" s="10"/>
      <c r="E323" s="10"/>
      <c r="F323" s="10"/>
      <c r="G323" s="10"/>
      <c r="H323" s="10"/>
      <c r="I323" s="10"/>
      <c r="J323" s="10"/>
      <c r="K323" s="9">
        <v>9148600</v>
      </c>
      <c r="L323" s="10"/>
      <c r="M323" s="10"/>
      <c r="N323" s="10"/>
      <c r="O323" s="9">
        <v>640402</v>
      </c>
      <c r="P323" s="10"/>
      <c r="Q323" s="10"/>
      <c r="R323" s="10"/>
    </row>
    <row r="324" spans="1:18" s="1" customFormat="1" ht="12" customHeight="1" x14ac:dyDescent="0.2">
      <c r="A324" s="7">
        <v>6</v>
      </c>
      <c r="B324" s="8" t="s">
        <v>300</v>
      </c>
      <c r="C324" s="9">
        <f t="shared" si="38"/>
        <v>15897105.560000001</v>
      </c>
      <c r="D324" s="10"/>
      <c r="E324" s="10"/>
      <c r="F324" s="10"/>
      <c r="G324" s="10"/>
      <c r="H324" s="10"/>
      <c r="I324" s="10"/>
      <c r="J324" s="10"/>
      <c r="K324" s="9">
        <v>14857108</v>
      </c>
      <c r="L324" s="10"/>
      <c r="M324" s="10"/>
      <c r="N324" s="10"/>
      <c r="O324" s="9">
        <v>1039997.56</v>
      </c>
      <c r="P324" s="10"/>
      <c r="Q324" s="10"/>
      <c r="R324" s="10"/>
    </row>
    <row r="325" spans="1:18" s="1" customFormat="1" ht="12" customHeight="1" x14ac:dyDescent="0.2">
      <c r="A325" s="7">
        <v>7</v>
      </c>
      <c r="B325" s="8" t="s">
        <v>814</v>
      </c>
      <c r="C325" s="9">
        <f t="shared" si="38"/>
        <v>10089886</v>
      </c>
      <c r="D325" s="10"/>
      <c r="E325" s="10"/>
      <c r="F325" s="10"/>
      <c r="G325" s="10"/>
      <c r="H325" s="10"/>
      <c r="I325" s="10"/>
      <c r="J325" s="10"/>
      <c r="K325" s="9">
        <v>9429800</v>
      </c>
      <c r="L325" s="10"/>
      <c r="M325" s="10"/>
      <c r="N325" s="10"/>
      <c r="O325" s="9">
        <v>660086</v>
      </c>
      <c r="P325" s="10"/>
      <c r="Q325" s="10"/>
      <c r="R325" s="10"/>
    </row>
    <row r="326" spans="1:18" s="1" customFormat="1" ht="12" customHeight="1" x14ac:dyDescent="0.2">
      <c r="A326" s="7">
        <v>8</v>
      </c>
      <c r="B326" s="8" t="s">
        <v>815</v>
      </c>
      <c r="C326" s="9">
        <f t="shared" si="38"/>
        <v>14956470.27</v>
      </c>
      <c r="D326" s="10"/>
      <c r="E326" s="10"/>
      <c r="F326" s="10"/>
      <c r="G326" s="10"/>
      <c r="H326" s="10"/>
      <c r="I326" s="10"/>
      <c r="J326" s="10"/>
      <c r="K326" s="9">
        <v>13978009.6</v>
      </c>
      <c r="L326" s="10"/>
      <c r="M326" s="10"/>
      <c r="N326" s="10"/>
      <c r="O326" s="9">
        <v>978460.67</v>
      </c>
      <c r="P326" s="10"/>
      <c r="Q326" s="10"/>
      <c r="R326" s="10"/>
    </row>
    <row r="327" spans="1:18" s="1" customFormat="1" ht="12" customHeight="1" x14ac:dyDescent="0.2">
      <c r="A327" s="7">
        <v>9</v>
      </c>
      <c r="B327" s="8" t="s">
        <v>301</v>
      </c>
      <c r="C327" s="9">
        <f t="shared" si="38"/>
        <v>15663837</v>
      </c>
      <c r="D327" s="10"/>
      <c r="E327" s="10"/>
      <c r="F327" s="10"/>
      <c r="G327" s="10"/>
      <c r="H327" s="10"/>
      <c r="I327" s="10"/>
      <c r="J327" s="10"/>
      <c r="K327" s="9">
        <v>14639100</v>
      </c>
      <c r="L327" s="10"/>
      <c r="M327" s="10"/>
      <c r="N327" s="10"/>
      <c r="O327" s="9">
        <v>1024737</v>
      </c>
      <c r="P327" s="10"/>
      <c r="Q327" s="10"/>
      <c r="R327" s="10"/>
    </row>
    <row r="328" spans="1:18" s="1" customFormat="1" ht="50.1" customHeight="1" x14ac:dyDescent="0.2">
      <c r="A328" s="30" t="s">
        <v>302</v>
      </c>
      <c r="B328" s="30"/>
      <c r="C328" s="11">
        <f>SUM(C319:C327)</f>
        <v>110177904.92</v>
      </c>
      <c r="D328" s="11"/>
      <c r="E328" s="11"/>
      <c r="F328" s="11"/>
      <c r="G328" s="11"/>
      <c r="H328" s="11"/>
      <c r="I328" s="11"/>
      <c r="J328" s="11"/>
      <c r="K328" s="11">
        <f t="shared" ref="K328:O328" si="39">SUM(K319:K327)</f>
        <v>102970004.59999999</v>
      </c>
      <c r="L328" s="11"/>
      <c r="M328" s="11"/>
      <c r="N328" s="11"/>
      <c r="O328" s="11">
        <f t="shared" si="39"/>
        <v>7207900.3200000003</v>
      </c>
      <c r="P328" s="12"/>
      <c r="Q328" s="12"/>
      <c r="R328" s="12"/>
    </row>
    <row r="329" spans="1:18" s="1" customFormat="1" ht="12.95" customHeight="1" x14ac:dyDescent="0.2">
      <c r="A329" s="28" t="s">
        <v>303</v>
      </c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1:18" s="1" customFormat="1" ht="11.1" customHeight="1" x14ac:dyDescent="0.2">
      <c r="A330" s="29" t="s">
        <v>23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</row>
    <row r="331" spans="1:18" s="1" customFormat="1" ht="12" customHeight="1" x14ac:dyDescent="0.2">
      <c r="A331" s="7">
        <v>1</v>
      </c>
      <c r="B331" s="8" t="s">
        <v>304</v>
      </c>
      <c r="C331" s="9">
        <f t="shared" ref="C331" si="40">SUM(D331:R331)</f>
        <v>8056757.4000000004</v>
      </c>
      <c r="D331" s="10"/>
      <c r="E331" s="10"/>
      <c r="F331" s="10"/>
      <c r="G331" s="9">
        <v>390200.61</v>
      </c>
      <c r="H331" s="10"/>
      <c r="I331" s="10"/>
      <c r="J331" s="10"/>
      <c r="K331" s="9">
        <v>7139479.2000000002</v>
      </c>
      <c r="L331" s="10"/>
      <c r="M331" s="10"/>
      <c r="N331" s="10"/>
      <c r="O331" s="9">
        <v>527077.59</v>
      </c>
      <c r="P331" s="10"/>
      <c r="Q331" s="10"/>
      <c r="R331" s="10"/>
    </row>
    <row r="332" spans="1:18" s="1" customFormat="1" ht="50.1" customHeight="1" x14ac:dyDescent="0.2">
      <c r="A332" s="30" t="s">
        <v>305</v>
      </c>
      <c r="B332" s="30"/>
      <c r="C332" s="11">
        <f>SUM(C331)</f>
        <v>8056757.4000000004</v>
      </c>
      <c r="D332" s="11"/>
      <c r="E332" s="11"/>
      <c r="F332" s="11"/>
      <c r="G332" s="11">
        <f t="shared" ref="G332:O332" si="41">SUM(G331)</f>
        <v>390200.61</v>
      </c>
      <c r="H332" s="11"/>
      <c r="I332" s="11"/>
      <c r="J332" s="11"/>
      <c r="K332" s="11">
        <f t="shared" si="41"/>
        <v>7139479.2000000002</v>
      </c>
      <c r="L332" s="11"/>
      <c r="M332" s="11"/>
      <c r="N332" s="11"/>
      <c r="O332" s="11">
        <f t="shared" si="41"/>
        <v>527077.59</v>
      </c>
      <c r="P332" s="12"/>
      <c r="Q332" s="12"/>
      <c r="R332" s="12"/>
    </row>
    <row r="333" spans="1:18" s="1" customFormat="1" ht="12.95" customHeight="1" x14ac:dyDescent="0.2">
      <c r="A333" s="28" t="s">
        <v>306</v>
      </c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s="1" customFormat="1" ht="11.1" customHeight="1" x14ac:dyDescent="0.2">
      <c r="A334" s="29" t="s">
        <v>23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</row>
    <row r="335" spans="1:18" s="1" customFormat="1" ht="12" customHeight="1" x14ac:dyDescent="0.2">
      <c r="A335" s="7">
        <v>1</v>
      </c>
      <c r="B335" s="8" t="s">
        <v>307</v>
      </c>
      <c r="C335" s="9">
        <f t="shared" ref="C335:C337" si="42">SUM(D335:R335)</f>
        <v>1493185</v>
      </c>
      <c r="D335" s="9">
        <v>1395500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9">
        <v>97685</v>
      </c>
      <c r="P335" s="10"/>
      <c r="Q335" s="10"/>
      <c r="R335" s="10"/>
    </row>
    <row r="336" spans="1:18" s="1" customFormat="1" ht="12" customHeight="1" x14ac:dyDescent="0.2">
      <c r="A336" s="7">
        <v>2</v>
      </c>
      <c r="B336" s="8" t="s">
        <v>308</v>
      </c>
      <c r="C336" s="9">
        <f t="shared" si="42"/>
        <v>798097.05999999994</v>
      </c>
      <c r="D336" s="10"/>
      <c r="E336" s="9">
        <v>745885.1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9">
        <v>52211.96</v>
      </c>
      <c r="P336" s="10"/>
      <c r="Q336" s="10"/>
      <c r="R336" s="10"/>
    </row>
    <row r="337" spans="1:18" s="1" customFormat="1" ht="12" customHeight="1" x14ac:dyDescent="0.2">
      <c r="A337" s="7">
        <v>3</v>
      </c>
      <c r="B337" s="8" t="s">
        <v>309</v>
      </c>
      <c r="C337" s="9">
        <f t="shared" si="42"/>
        <v>1449899.22</v>
      </c>
      <c r="D337" s="10"/>
      <c r="E337" s="9">
        <v>1355046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9">
        <v>94853.22</v>
      </c>
      <c r="P337" s="10"/>
      <c r="Q337" s="10"/>
      <c r="R337" s="10"/>
    </row>
    <row r="338" spans="1:18" s="1" customFormat="1" ht="50.1" customHeight="1" x14ac:dyDescent="0.2">
      <c r="A338" s="30" t="s">
        <v>806</v>
      </c>
      <c r="B338" s="30"/>
      <c r="C338" s="11">
        <f>SUM(C335:C337)</f>
        <v>3741181.2800000003</v>
      </c>
      <c r="D338" s="11">
        <f t="shared" ref="D338:O338" si="43">SUM(D335:D337)</f>
        <v>1395500</v>
      </c>
      <c r="E338" s="11">
        <f t="shared" si="43"/>
        <v>2100931.1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>
        <f t="shared" si="43"/>
        <v>244750.18</v>
      </c>
      <c r="P338" s="12"/>
      <c r="Q338" s="12"/>
      <c r="R338" s="12"/>
    </row>
    <row r="339" spans="1:18" s="1" customFormat="1" ht="12.95" customHeight="1" x14ac:dyDescent="0.2">
      <c r="A339" s="28" t="s">
        <v>310</v>
      </c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1:18" s="1" customFormat="1" ht="11.1" customHeight="1" x14ac:dyDescent="0.2">
      <c r="A340" s="29" t="s">
        <v>23</v>
      </c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</row>
    <row r="341" spans="1:18" s="1" customFormat="1" ht="12" customHeight="1" x14ac:dyDescent="0.2">
      <c r="A341" s="7">
        <v>1</v>
      </c>
      <c r="B341" s="8" t="s">
        <v>311</v>
      </c>
      <c r="C341" s="9">
        <f t="shared" ref="C341" si="44">SUM(D341:R341)</f>
        <v>1531825.1500000001</v>
      </c>
      <c r="D341" s="9">
        <v>1067143.94</v>
      </c>
      <c r="E341" s="10"/>
      <c r="F341" s="9">
        <v>177481.60000000001</v>
      </c>
      <c r="G341" s="9">
        <v>186986.75</v>
      </c>
      <c r="H341" s="10"/>
      <c r="I341" s="10"/>
      <c r="J341" s="10"/>
      <c r="K341" s="10"/>
      <c r="L341" s="10"/>
      <c r="M341" s="10"/>
      <c r="N341" s="10"/>
      <c r="O341" s="9">
        <v>100212.86</v>
      </c>
      <c r="P341" s="10"/>
      <c r="Q341" s="10"/>
      <c r="R341" s="10"/>
    </row>
    <row r="342" spans="1:18" s="1" customFormat="1" ht="50.1" customHeight="1" x14ac:dyDescent="0.2">
      <c r="A342" s="30" t="s">
        <v>312</v>
      </c>
      <c r="B342" s="30"/>
      <c r="C342" s="11">
        <f>SUM(C341)</f>
        <v>1531825.1500000001</v>
      </c>
      <c r="D342" s="11">
        <f>SUM(D341)</f>
        <v>1067143.94</v>
      </c>
      <c r="E342" s="11"/>
      <c r="F342" s="11">
        <f>SUM(F341)</f>
        <v>177481.60000000001</v>
      </c>
      <c r="G342" s="11">
        <f>SUM(G341)</f>
        <v>186986.75</v>
      </c>
      <c r="H342" s="11"/>
      <c r="I342" s="11"/>
      <c r="J342" s="11"/>
      <c r="K342" s="11"/>
      <c r="L342" s="11"/>
      <c r="M342" s="11"/>
      <c r="N342" s="11"/>
      <c r="O342" s="11">
        <f>SUM(O341)</f>
        <v>100212.86</v>
      </c>
      <c r="P342" s="12"/>
      <c r="Q342" s="12"/>
      <c r="R342" s="12"/>
    </row>
    <row r="343" spans="1:18" s="1" customFormat="1" ht="12.95" customHeight="1" x14ac:dyDescent="0.2">
      <c r="A343" s="28" t="s">
        <v>313</v>
      </c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1:18" s="1" customFormat="1" ht="11.1" customHeight="1" x14ac:dyDescent="0.2">
      <c r="A344" s="29" t="s">
        <v>23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</row>
    <row r="345" spans="1:18" s="1" customFormat="1" ht="12" customHeight="1" x14ac:dyDescent="0.2">
      <c r="A345" s="7">
        <v>1</v>
      </c>
      <c r="B345" s="8" t="s">
        <v>314</v>
      </c>
      <c r="C345" s="9">
        <f t="shared" ref="C345" si="45">SUM(D345:R345)</f>
        <v>13458139</v>
      </c>
      <c r="D345" s="10"/>
      <c r="E345" s="10"/>
      <c r="F345" s="10"/>
      <c r="G345" s="9">
        <v>864400</v>
      </c>
      <c r="H345" s="10"/>
      <c r="I345" s="10"/>
      <c r="J345" s="10"/>
      <c r="K345" s="10"/>
      <c r="L345" s="9">
        <v>5014800</v>
      </c>
      <c r="M345" s="9">
        <v>6698500</v>
      </c>
      <c r="N345" s="10"/>
      <c r="O345" s="9">
        <v>880439</v>
      </c>
      <c r="P345" s="10"/>
      <c r="Q345" s="10"/>
      <c r="R345" s="10"/>
    </row>
    <row r="346" spans="1:18" s="1" customFormat="1" ht="50.1" customHeight="1" x14ac:dyDescent="0.2">
      <c r="A346" s="30" t="s">
        <v>315</v>
      </c>
      <c r="B346" s="30"/>
      <c r="C346" s="11">
        <f>SUM(C345)</f>
        <v>13458139</v>
      </c>
      <c r="D346" s="11"/>
      <c r="E346" s="11"/>
      <c r="F346" s="11"/>
      <c r="G346" s="11">
        <f t="shared" ref="G346:O346" si="46">SUM(G345)</f>
        <v>864400</v>
      </c>
      <c r="H346" s="11"/>
      <c r="I346" s="11"/>
      <c r="J346" s="11"/>
      <c r="K346" s="11"/>
      <c r="L346" s="11">
        <f t="shared" si="46"/>
        <v>5014800</v>
      </c>
      <c r="M346" s="11">
        <f t="shared" si="46"/>
        <v>6698500</v>
      </c>
      <c r="N346" s="11"/>
      <c r="O346" s="11">
        <f t="shared" si="46"/>
        <v>880439</v>
      </c>
      <c r="P346" s="12"/>
      <c r="Q346" s="12"/>
      <c r="R346" s="12"/>
    </row>
    <row r="347" spans="1:18" s="1" customFormat="1" ht="12.95" customHeight="1" x14ac:dyDescent="0.2">
      <c r="A347" s="28" t="s">
        <v>316</v>
      </c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</row>
    <row r="348" spans="1:18" s="1" customFormat="1" ht="11.1" customHeight="1" x14ac:dyDescent="0.2">
      <c r="A348" s="29" t="s">
        <v>23</v>
      </c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</row>
    <row r="349" spans="1:18" s="1" customFormat="1" ht="12" customHeight="1" x14ac:dyDescent="0.2">
      <c r="A349" s="7">
        <v>1</v>
      </c>
      <c r="B349" s="8" t="s">
        <v>317</v>
      </c>
      <c r="C349" s="9">
        <f t="shared" ref="C349" si="47">SUM(D349:R349)</f>
        <v>10300248</v>
      </c>
      <c r="D349" s="10"/>
      <c r="E349" s="10"/>
      <c r="F349" s="10"/>
      <c r="G349" s="10"/>
      <c r="H349" s="10"/>
      <c r="I349" s="10"/>
      <c r="J349" s="10"/>
      <c r="K349" s="9">
        <v>9626400</v>
      </c>
      <c r="L349" s="10"/>
      <c r="M349" s="10"/>
      <c r="N349" s="10"/>
      <c r="O349" s="9">
        <v>673848</v>
      </c>
      <c r="P349" s="10"/>
      <c r="Q349" s="10"/>
      <c r="R349" s="10"/>
    </row>
    <row r="350" spans="1:18" s="1" customFormat="1" ht="50.1" customHeight="1" x14ac:dyDescent="0.2">
      <c r="A350" s="30" t="s">
        <v>318</v>
      </c>
      <c r="B350" s="30"/>
      <c r="C350" s="11">
        <f>SUM(C349)</f>
        <v>10300248</v>
      </c>
      <c r="D350" s="11"/>
      <c r="E350" s="11"/>
      <c r="F350" s="11"/>
      <c r="G350" s="11"/>
      <c r="H350" s="11"/>
      <c r="I350" s="11"/>
      <c r="J350" s="11"/>
      <c r="K350" s="11">
        <f t="shared" ref="K350:O350" si="48">SUM(K349)</f>
        <v>9626400</v>
      </c>
      <c r="L350" s="11"/>
      <c r="M350" s="11"/>
      <c r="N350" s="11"/>
      <c r="O350" s="11">
        <f t="shared" si="48"/>
        <v>673848</v>
      </c>
      <c r="P350" s="12"/>
      <c r="Q350" s="12"/>
      <c r="R350" s="12"/>
    </row>
    <row r="351" spans="1:18" s="1" customFormat="1" ht="12.95" customHeight="1" x14ac:dyDescent="0.2">
      <c r="A351" s="28" t="s">
        <v>319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1:18" s="1" customFormat="1" ht="11.1" customHeight="1" x14ac:dyDescent="0.2">
      <c r="A352" s="29" t="s">
        <v>23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</row>
    <row r="353" spans="1:18" s="1" customFormat="1" ht="12" customHeight="1" x14ac:dyDescent="0.2">
      <c r="A353" s="7">
        <v>1</v>
      </c>
      <c r="B353" s="8" t="s">
        <v>320</v>
      </c>
      <c r="C353" s="9">
        <f t="shared" ref="C353" si="49">SUM(D353:R353)</f>
        <v>2069421.93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9">
        <v>1934039.19</v>
      </c>
      <c r="N353" s="10"/>
      <c r="O353" s="9">
        <v>135382.74</v>
      </c>
      <c r="P353" s="10"/>
      <c r="Q353" s="10"/>
      <c r="R353" s="10"/>
    </row>
    <row r="354" spans="1:18" s="1" customFormat="1" ht="50.1" customHeight="1" x14ac:dyDescent="0.2">
      <c r="A354" s="30" t="s">
        <v>321</v>
      </c>
      <c r="B354" s="30"/>
      <c r="C354" s="11">
        <f>SUM(C353)</f>
        <v>2069421.93</v>
      </c>
      <c r="D354" s="11"/>
      <c r="E354" s="11"/>
      <c r="F354" s="11"/>
      <c r="G354" s="11"/>
      <c r="H354" s="11"/>
      <c r="I354" s="11"/>
      <c r="J354" s="11"/>
      <c r="K354" s="11"/>
      <c r="L354" s="11"/>
      <c r="M354" s="11">
        <f t="shared" ref="M354:O354" si="50">SUM(M353)</f>
        <v>1934039.19</v>
      </c>
      <c r="N354" s="11"/>
      <c r="O354" s="11">
        <f t="shared" si="50"/>
        <v>135382.74</v>
      </c>
      <c r="P354" s="12"/>
      <c r="Q354" s="12"/>
      <c r="R354" s="12"/>
    </row>
    <row r="355" spans="1:18" s="1" customFormat="1" ht="12.95" customHeight="1" x14ac:dyDescent="0.2">
      <c r="A355" s="28" t="s">
        <v>322</v>
      </c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</row>
    <row r="356" spans="1:18" s="1" customFormat="1" ht="11.1" customHeight="1" x14ac:dyDescent="0.2">
      <c r="A356" s="29" t="s">
        <v>23</v>
      </c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</row>
    <row r="357" spans="1:18" s="1" customFormat="1" ht="12" customHeight="1" x14ac:dyDescent="0.2">
      <c r="A357" s="7">
        <v>1</v>
      </c>
      <c r="B357" s="8" t="s">
        <v>323</v>
      </c>
      <c r="C357" s="9">
        <f t="shared" ref="C357:C360" si="51">SUM(D357:R357)</f>
        <v>8655551</v>
      </c>
      <c r="D357" s="10"/>
      <c r="E357" s="10"/>
      <c r="F357" s="10"/>
      <c r="G357" s="10"/>
      <c r="H357" s="10"/>
      <c r="I357" s="10"/>
      <c r="J357" s="10"/>
      <c r="K357" s="9">
        <v>8089300</v>
      </c>
      <c r="L357" s="10"/>
      <c r="M357" s="10"/>
      <c r="N357" s="10"/>
      <c r="O357" s="9">
        <v>566251</v>
      </c>
      <c r="P357" s="10"/>
      <c r="Q357" s="10"/>
      <c r="R357" s="10"/>
    </row>
    <row r="358" spans="1:18" s="1" customFormat="1" ht="12" customHeight="1" x14ac:dyDescent="0.2">
      <c r="A358" s="7">
        <v>2</v>
      </c>
      <c r="B358" s="8" t="s">
        <v>324</v>
      </c>
      <c r="C358" s="9">
        <f t="shared" si="51"/>
        <v>9156311</v>
      </c>
      <c r="D358" s="10"/>
      <c r="E358" s="10"/>
      <c r="F358" s="10"/>
      <c r="G358" s="10"/>
      <c r="H358" s="10"/>
      <c r="I358" s="10"/>
      <c r="J358" s="10"/>
      <c r="K358" s="9">
        <v>8557300</v>
      </c>
      <c r="L358" s="10"/>
      <c r="M358" s="10"/>
      <c r="N358" s="10"/>
      <c r="O358" s="9">
        <v>599011</v>
      </c>
      <c r="P358" s="10"/>
      <c r="Q358" s="10"/>
      <c r="R358" s="10"/>
    </row>
    <row r="359" spans="1:18" s="1" customFormat="1" ht="12" customHeight="1" x14ac:dyDescent="0.2">
      <c r="A359" s="7">
        <v>3</v>
      </c>
      <c r="B359" s="8" t="s">
        <v>325</v>
      </c>
      <c r="C359" s="9">
        <f t="shared" si="51"/>
        <v>5028893</v>
      </c>
      <c r="D359" s="10"/>
      <c r="E359" s="10"/>
      <c r="F359" s="10"/>
      <c r="G359" s="10"/>
      <c r="H359" s="10"/>
      <c r="I359" s="10"/>
      <c r="J359" s="10"/>
      <c r="K359" s="9">
        <v>4699900</v>
      </c>
      <c r="L359" s="10"/>
      <c r="M359" s="10"/>
      <c r="N359" s="10"/>
      <c r="O359" s="9">
        <v>328993</v>
      </c>
      <c r="P359" s="10"/>
      <c r="Q359" s="10"/>
      <c r="R359" s="10"/>
    </row>
    <row r="360" spans="1:18" s="1" customFormat="1" ht="12" customHeight="1" x14ac:dyDescent="0.2">
      <c r="A360" s="7">
        <v>4</v>
      </c>
      <c r="B360" s="8" t="s">
        <v>326</v>
      </c>
      <c r="C360" s="9">
        <f t="shared" si="51"/>
        <v>11102855</v>
      </c>
      <c r="D360" s="10"/>
      <c r="E360" s="10"/>
      <c r="F360" s="10"/>
      <c r="G360" s="10"/>
      <c r="H360" s="10"/>
      <c r="I360" s="10"/>
      <c r="J360" s="10"/>
      <c r="K360" s="9">
        <v>10376500</v>
      </c>
      <c r="L360" s="10"/>
      <c r="M360" s="10"/>
      <c r="N360" s="10"/>
      <c r="O360" s="9">
        <v>726355</v>
      </c>
      <c r="P360" s="10"/>
      <c r="Q360" s="10"/>
      <c r="R360" s="10"/>
    </row>
    <row r="361" spans="1:18" s="1" customFormat="1" ht="50.1" customHeight="1" x14ac:dyDescent="0.2">
      <c r="A361" s="30" t="s">
        <v>327</v>
      </c>
      <c r="B361" s="30"/>
      <c r="C361" s="11">
        <f>SUM(C357:C360)</f>
        <v>33943610</v>
      </c>
      <c r="D361" s="11"/>
      <c r="E361" s="11"/>
      <c r="F361" s="11"/>
      <c r="G361" s="11"/>
      <c r="H361" s="11"/>
      <c r="I361" s="11"/>
      <c r="J361" s="11"/>
      <c r="K361" s="11">
        <f t="shared" ref="K361:O361" si="52">SUM(K357:K360)</f>
        <v>31723000</v>
      </c>
      <c r="L361" s="11"/>
      <c r="M361" s="11"/>
      <c r="N361" s="11"/>
      <c r="O361" s="11">
        <f t="shared" si="52"/>
        <v>2220610</v>
      </c>
      <c r="P361" s="12"/>
      <c r="Q361" s="12"/>
      <c r="R361" s="12"/>
    </row>
    <row r="362" spans="1:18" s="1" customFormat="1" ht="12.95" customHeight="1" x14ac:dyDescent="0.2">
      <c r="A362" s="28" t="s">
        <v>328</v>
      </c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</row>
    <row r="363" spans="1:18" s="1" customFormat="1" ht="11.1" customHeight="1" x14ac:dyDescent="0.2">
      <c r="A363" s="29" t="s">
        <v>23</v>
      </c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</row>
    <row r="364" spans="1:18" s="1" customFormat="1" ht="12" customHeight="1" x14ac:dyDescent="0.2">
      <c r="A364" s="7">
        <v>1</v>
      </c>
      <c r="B364" s="8" t="s">
        <v>329</v>
      </c>
      <c r="C364" s="9">
        <f t="shared" ref="C364" si="53">SUM(D364:R364)</f>
        <v>4032937</v>
      </c>
      <c r="D364" s="10"/>
      <c r="E364" s="10"/>
      <c r="F364" s="10"/>
      <c r="G364" s="10"/>
      <c r="H364" s="10"/>
      <c r="I364" s="10"/>
      <c r="J364" s="10"/>
      <c r="K364" s="9">
        <v>3769100</v>
      </c>
      <c r="L364" s="10"/>
      <c r="M364" s="10"/>
      <c r="N364" s="10"/>
      <c r="O364" s="9">
        <v>263837</v>
      </c>
      <c r="P364" s="10"/>
      <c r="Q364" s="10"/>
      <c r="R364" s="10"/>
    </row>
    <row r="365" spans="1:18" s="1" customFormat="1" ht="50.1" customHeight="1" x14ac:dyDescent="0.2">
      <c r="A365" s="30" t="s">
        <v>330</v>
      </c>
      <c r="B365" s="30"/>
      <c r="C365" s="11">
        <f>SUM(C364)</f>
        <v>4032937</v>
      </c>
      <c r="D365" s="11"/>
      <c r="E365" s="11"/>
      <c r="F365" s="11"/>
      <c r="G365" s="11"/>
      <c r="H365" s="11"/>
      <c r="I365" s="11"/>
      <c r="J365" s="11"/>
      <c r="K365" s="11">
        <f t="shared" ref="K365:O365" si="54">SUM(K364)</f>
        <v>3769100</v>
      </c>
      <c r="L365" s="11"/>
      <c r="M365" s="11"/>
      <c r="N365" s="11"/>
      <c r="O365" s="11">
        <f t="shared" si="54"/>
        <v>263837</v>
      </c>
      <c r="P365" s="12"/>
      <c r="Q365" s="12"/>
      <c r="R365" s="12"/>
    </row>
    <row r="366" spans="1:18" s="1" customFormat="1" ht="12.95" customHeight="1" x14ac:dyDescent="0.2">
      <c r="A366" s="28" t="s">
        <v>331</v>
      </c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1:18" s="1" customFormat="1" ht="11.1" customHeight="1" x14ac:dyDescent="0.2">
      <c r="A367" s="29" t="s">
        <v>23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</row>
    <row r="368" spans="1:18" s="1" customFormat="1" ht="12" customHeight="1" x14ac:dyDescent="0.2">
      <c r="A368" s="7">
        <v>1</v>
      </c>
      <c r="B368" s="8" t="s">
        <v>332</v>
      </c>
      <c r="C368" s="9">
        <f t="shared" ref="C368:C371" si="55">SUM(D368:R368)</f>
        <v>2238029.0699999998</v>
      </c>
      <c r="D368" s="10"/>
      <c r="E368" s="10"/>
      <c r="F368" s="10"/>
      <c r="G368" s="10"/>
      <c r="H368" s="10"/>
      <c r="I368" s="10"/>
      <c r="J368" s="10"/>
      <c r="K368" s="10"/>
      <c r="L368" s="10"/>
      <c r="M368" s="9">
        <v>2091615.95</v>
      </c>
      <c r="N368" s="10"/>
      <c r="O368" s="9">
        <v>146413.12</v>
      </c>
      <c r="P368" s="10"/>
      <c r="Q368" s="10"/>
      <c r="R368" s="10"/>
    </row>
    <row r="369" spans="1:18" s="1" customFormat="1" ht="12" customHeight="1" x14ac:dyDescent="0.2">
      <c r="A369" s="7">
        <v>2</v>
      </c>
      <c r="B369" s="8" t="s">
        <v>333</v>
      </c>
      <c r="C369" s="9">
        <f t="shared" si="55"/>
        <v>713984.84000000008</v>
      </c>
      <c r="D369" s="10"/>
      <c r="E369" s="9">
        <v>667275.55000000005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9">
        <v>46709.29</v>
      </c>
      <c r="P369" s="10"/>
      <c r="Q369" s="10"/>
      <c r="R369" s="10"/>
    </row>
    <row r="370" spans="1:18" s="1" customFormat="1" ht="12" customHeight="1" x14ac:dyDescent="0.2">
      <c r="A370" s="7">
        <v>3</v>
      </c>
      <c r="B370" s="8" t="s">
        <v>334</v>
      </c>
      <c r="C370" s="9">
        <f t="shared" si="55"/>
        <v>1318831.44</v>
      </c>
      <c r="D370" s="10"/>
      <c r="E370" s="10"/>
      <c r="F370" s="9">
        <v>1232552.75</v>
      </c>
      <c r="G370" s="10"/>
      <c r="H370" s="10"/>
      <c r="I370" s="10"/>
      <c r="J370" s="10"/>
      <c r="K370" s="10"/>
      <c r="L370" s="10"/>
      <c r="M370" s="10"/>
      <c r="N370" s="10"/>
      <c r="O370" s="9">
        <v>86278.69</v>
      </c>
      <c r="P370" s="10"/>
      <c r="Q370" s="10"/>
      <c r="R370" s="10"/>
    </row>
    <row r="371" spans="1:18" s="1" customFormat="1" ht="12" customHeight="1" x14ac:dyDescent="0.2">
      <c r="A371" s="7">
        <v>4</v>
      </c>
      <c r="B371" s="8" t="s">
        <v>335</v>
      </c>
      <c r="C371" s="9">
        <f t="shared" si="55"/>
        <v>2056119.74</v>
      </c>
      <c r="D371" s="10"/>
      <c r="E371" s="10"/>
      <c r="F371" s="9">
        <v>1057207.23</v>
      </c>
      <c r="G371" s="9">
        <v>864400</v>
      </c>
      <c r="H371" s="10"/>
      <c r="I371" s="10"/>
      <c r="J371" s="10"/>
      <c r="K371" s="10"/>
      <c r="L371" s="10"/>
      <c r="M371" s="10"/>
      <c r="N371" s="10"/>
      <c r="O371" s="9">
        <v>134512.51</v>
      </c>
      <c r="P371" s="10"/>
      <c r="Q371" s="10"/>
      <c r="R371" s="10"/>
    </row>
    <row r="372" spans="1:18" s="1" customFormat="1" ht="50.1" customHeight="1" x14ac:dyDescent="0.2">
      <c r="A372" s="30" t="s">
        <v>336</v>
      </c>
      <c r="B372" s="30"/>
      <c r="C372" s="11">
        <f>SUM(C368:C371)</f>
        <v>6326965.0899999999</v>
      </c>
      <c r="D372" s="11"/>
      <c r="E372" s="11">
        <f t="shared" ref="E372:O372" si="56">SUM(E368:E371)</f>
        <v>667275.55000000005</v>
      </c>
      <c r="F372" s="11">
        <f t="shared" si="56"/>
        <v>2289759.98</v>
      </c>
      <c r="G372" s="11">
        <f t="shared" si="56"/>
        <v>864400</v>
      </c>
      <c r="H372" s="11"/>
      <c r="I372" s="11"/>
      <c r="J372" s="11"/>
      <c r="K372" s="11"/>
      <c r="L372" s="11"/>
      <c r="M372" s="11">
        <f t="shared" si="56"/>
        <v>2091615.95</v>
      </c>
      <c r="N372" s="11"/>
      <c r="O372" s="11">
        <f t="shared" si="56"/>
        <v>413913.61</v>
      </c>
      <c r="P372" s="11"/>
      <c r="Q372" s="12"/>
      <c r="R372" s="12"/>
    </row>
    <row r="373" spans="1:18" s="1" customFormat="1" ht="12.95" customHeight="1" x14ac:dyDescent="0.2">
      <c r="A373" s="28" t="s">
        <v>337</v>
      </c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</row>
    <row r="374" spans="1:18" s="1" customFormat="1" ht="11.1" customHeight="1" x14ac:dyDescent="0.2">
      <c r="A374" s="29" t="s">
        <v>23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</row>
    <row r="375" spans="1:18" s="1" customFormat="1" ht="12" customHeight="1" x14ac:dyDescent="0.2">
      <c r="A375" s="7">
        <v>1</v>
      </c>
      <c r="B375" s="8" t="s">
        <v>338</v>
      </c>
      <c r="C375" s="9">
        <f t="shared" ref="C375:C380" si="57">SUM(D375:R375)</f>
        <v>2852085</v>
      </c>
      <c r="D375" s="10"/>
      <c r="E375" s="9">
        <v>2665500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9">
        <v>186585</v>
      </c>
      <c r="P375" s="10"/>
      <c r="Q375" s="10"/>
      <c r="R375" s="10"/>
    </row>
    <row r="376" spans="1:18" s="1" customFormat="1" ht="12" customHeight="1" x14ac:dyDescent="0.2">
      <c r="A376" s="7">
        <v>2</v>
      </c>
      <c r="B376" s="8" t="s">
        <v>339</v>
      </c>
      <c r="C376" s="9">
        <f t="shared" si="57"/>
        <v>1143081</v>
      </c>
      <c r="D376" s="9">
        <v>1068300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9">
        <v>74781</v>
      </c>
      <c r="P376" s="10"/>
      <c r="Q376" s="10"/>
      <c r="R376" s="10"/>
    </row>
    <row r="377" spans="1:18" s="1" customFormat="1" ht="12" customHeight="1" x14ac:dyDescent="0.2">
      <c r="A377" s="7">
        <v>3</v>
      </c>
      <c r="B377" s="8" t="s">
        <v>340</v>
      </c>
      <c r="C377" s="9">
        <f t="shared" si="57"/>
        <v>3711509</v>
      </c>
      <c r="D377" s="10"/>
      <c r="E377" s="9">
        <v>3468700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9">
        <v>242809</v>
      </c>
      <c r="P377" s="10"/>
      <c r="Q377" s="10"/>
      <c r="R377" s="10"/>
    </row>
    <row r="378" spans="1:18" s="1" customFormat="1" ht="12" customHeight="1" x14ac:dyDescent="0.2">
      <c r="A378" s="7">
        <v>4</v>
      </c>
      <c r="B378" s="8" t="s">
        <v>341</v>
      </c>
      <c r="C378" s="9">
        <f t="shared" si="57"/>
        <v>3934604</v>
      </c>
      <c r="D378" s="10"/>
      <c r="E378" s="9">
        <v>3677200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9">
        <v>257404</v>
      </c>
      <c r="P378" s="10"/>
      <c r="Q378" s="10"/>
      <c r="R378" s="10"/>
    </row>
    <row r="379" spans="1:18" s="1" customFormat="1" ht="12" customHeight="1" x14ac:dyDescent="0.2">
      <c r="A379" s="7">
        <v>5</v>
      </c>
      <c r="B379" s="8" t="s">
        <v>342</v>
      </c>
      <c r="C379" s="9">
        <f t="shared" si="57"/>
        <v>4024163</v>
      </c>
      <c r="D379" s="10"/>
      <c r="E379" s="9">
        <v>3760900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9">
        <v>263263</v>
      </c>
      <c r="P379" s="10"/>
      <c r="Q379" s="10"/>
      <c r="R379" s="10"/>
    </row>
    <row r="380" spans="1:18" s="1" customFormat="1" ht="12" customHeight="1" x14ac:dyDescent="0.2">
      <c r="A380" s="7">
        <v>6</v>
      </c>
      <c r="B380" s="8" t="s">
        <v>343</v>
      </c>
      <c r="C380" s="9">
        <f t="shared" si="57"/>
        <v>1764644</v>
      </c>
      <c r="D380" s="9">
        <v>1649200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9">
        <v>115444</v>
      </c>
      <c r="P380" s="10"/>
      <c r="Q380" s="10"/>
      <c r="R380" s="10"/>
    </row>
    <row r="381" spans="1:18" s="1" customFormat="1" ht="50.1" customHeight="1" x14ac:dyDescent="0.2">
      <c r="A381" s="30" t="s">
        <v>344</v>
      </c>
      <c r="B381" s="30"/>
      <c r="C381" s="11">
        <f>SUM(C375:C380)</f>
        <v>17430086</v>
      </c>
      <c r="D381" s="11">
        <f t="shared" ref="D381:O381" si="58">SUM(D375:D380)</f>
        <v>2717500</v>
      </c>
      <c r="E381" s="11">
        <f t="shared" si="58"/>
        <v>13572300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>
        <f t="shared" si="58"/>
        <v>1140286</v>
      </c>
      <c r="P381" s="12"/>
      <c r="Q381" s="12"/>
      <c r="R381" s="12"/>
    </row>
    <row r="382" spans="1:18" s="1" customFormat="1" ht="12.95" customHeight="1" x14ac:dyDescent="0.2">
      <c r="A382" s="28" t="s">
        <v>345</v>
      </c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1:18" s="1" customFormat="1" ht="11.1" customHeight="1" x14ac:dyDescent="0.2">
      <c r="A383" s="29" t="s">
        <v>23</v>
      </c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</row>
    <row r="384" spans="1:18" s="1" customFormat="1" ht="12" customHeight="1" x14ac:dyDescent="0.2">
      <c r="A384" s="7">
        <v>1</v>
      </c>
      <c r="B384" s="8" t="s">
        <v>346</v>
      </c>
      <c r="C384" s="9">
        <f t="shared" ref="C384:C385" si="59">SUM(D384:R384)</f>
        <v>10316084</v>
      </c>
      <c r="D384" s="10"/>
      <c r="E384" s="10"/>
      <c r="F384" s="10"/>
      <c r="G384" s="10"/>
      <c r="H384" s="10"/>
      <c r="I384" s="10"/>
      <c r="J384" s="10"/>
      <c r="K384" s="9">
        <v>9641200</v>
      </c>
      <c r="L384" s="10"/>
      <c r="M384" s="10"/>
      <c r="N384" s="10"/>
      <c r="O384" s="9">
        <v>674884</v>
      </c>
      <c r="P384" s="10"/>
      <c r="Q384" s="10"/>
      <c r="R384" s="10"/>
    </row>
    <row r="385" spans="1:18" s="1" customFormat="1" ht="12" customHeight="1" x14ac:dyDescent="0.2">
      <c r="A385" s="7">
        <v>2</v>
      </c>
      <c r="B385" s="8" t="s">
        <v>347</v>
      </c>
      <c r="C385" s="9">
        <f t="shared" si="59"/>
        <v>18464776</v>
      </c>
      <c r="D385" s="10"/>
      <c r="E385" s="10"/>
      <c r="F385" s="10"/>
      <c r="G385" s="10"/>
      <c r="H385" s="10"/>
      <c r="I385" s="10"/>
      <c r="J385" s="10"/>
      <c r="K385" s="9">
        <v>17256800</v>
      </c>
      <c r="L385" s="10"/>
      <c r="M385" s="10"/>
      <c r="N385" s="10"/>
      <c r="O385" s="9">
        <v>1207976</v>
      </c>
      <c r="P385" s="10"/>
      <c r="Q385" s="10"/>
      <c r="R385" s="10"/>
    </row>
    <row r="386" spans="1:18" s="1" customFormat="1" ht="50.1" customHeight="1" x14ac:dyDescent="0.2">
      <c r="A386" s="30" t="s">
        <v>348</v>
      </c>
      <c r="B386" s="30"/>
      <c r="C386" s="11">
        <f>SUM(C384:C385)</f>
        <v>28780860</v>
      </c>
      <c r="D386" s="11"/>
      <c r="E386" s="11"/>
      <c r="F386" s="11"/>
      <c r="G386" s="11"/>
      <c r="H386" s="11"/>
      <c r="I386" s="11"/>
      <c r="J386" s="11"/>
      <c r="K386" s="11">
        <f t="shared" ref="K386:O386" si="60">SUM(K384:K385)</f>
        <v>26898000</v>
      </c>
      <c r="L386" s="11"/>
      <c r="M386" s="11"/>
      <c r="N386" s="11"/>
      <c r="O386" s="11">
        <f t="shared" si="60"/>
        <v>1882860</v>
      </c>
      <c r="P386" s="12"/>
      <c r="Q386" s="12"/>
      <c r="R386" s="12"/>
    </row>
    <row r="387" spans="1:18" s="1" customFormat="1" ht="12.95" customHeight="1" x14ac:dyDescent="0.2">
      <c r="A387" s="28" t="s">
        <v>349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1:18" s="1" customFormat="1" ht="11.1" customHeight="1" x14ac:dyDescent="0.2">
      <c r="A388" s="29" t="s">
        <v>23</v>
      </c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</row>
    <row r="389" spans="1:18" s="1" customFormat="1" ht="12" customHeight="1" x14ac:dyDescent="0.2">
      <c r="A389" s="7">
        <v>1</v>
      </c>
      <c r="B389" s="8" t="s">
        <v>350</v>
      </c>
      <c r="C389" s="9">
        <f t="shared" ref="C389:C391" si="61">SUM(D389:R389)</f>
        <v>3065871</v>
      </c>
      <c r="D389" s="10"/>
      <c r="E389" s="10"/>
      <c r="F389" s="10"/>
      <c r="G389" s="10"/>
      <c r="H389" s="10"/>
      <c r="I389" s="10"/>
      <c r="J389" s="10"/>
      <c r="K389" s="9">
        <v>2865300</v>
      </c>
      <c r="L389" s="10"/>
      <c r="M389" s="10"/>
      <c r="N389" s="10"/>
      <c r="O389" s="9">
        <v>200571</v>
      </c>
      <c r="P389" s="10"/>
      <c r="Q389" s="10"/>
      <c r="R389" s="10"/>
    </row>
    <row r="390" spans="1:18" s="1" customFormat="1" ht="12" customHeight="1" x14ac:dyDescent="0.2">
      <c r="A390" s="7">
        <v>2</v>
      </c>
      <c r="B390" s="8" t="s">
        <v>351</v>
      </c>
      <c r="C390" s="9">
        <f t="shared" si="61"/>
        <v>2517496</v>
      </c>
      <c r="D390" s="10"/>
      <c r="E390" s="10"/>
      <c r="F390" s="10"/>
      <c r="G390" s="10"/>
      <c r="H390" s="10"/>
      <c r="I390" s="10"/>
      <c r="J390" s="10"/>
      <c r="K390" s="9">
        <v>2352800</v>
      </c>
      <c r="L390" s="10"/>
      <c r="M390" s="10"/>
      <c r="N390" s="10"/>
      <c r="O390" s="9">
        <v>164696</v>
      </c>
      <c r="P390" s="10"/>
      <c r="Q390" s="10"/>
      <c r="R390" s="10"/>
    </row>
    <row r="391" spans="1:18" s="1" customFormat="1" ht="12" customHeight="1" x14ac:dyDescent="0.2">
      <c r="A391" s="7">
        <v>3</v>
      </c>
      <c r="B391" s="8" t="s">
        <v>352</v>
      </c>
      <c r="C391" s="9">
        <f t="shared" si="61"/>
        <v>8959256.5899999999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9">
        <v>8373137</v>
      </c>
      <c r="N391" s="10"/>
      <c r="O391" s="9">
        <v>586119.59</v>
      </c>
      <c r="P391" s="10"/>
      <c r="Q391" s="10"/>
      <c r="R391" s="10"/>
    </row>
    <row r="392" spans="1:18" s="1" customFormat="1" ht="50.1" customHeight="1" x14ac:dyDescent="0.2">
      <c r="A392" s="30" t="s">
        <v>353</v>
      </c>
      <c r="B392" s="30"/>
      <c r="C392" s="11">
        <f>SUM(C389:C391)</f>
        <v>14542623.59</v>
      </c>
      <c r="D392" s="11"/>
      <c r="E392" s="11"/>
      <c r="F392" s="11"/>
      <c r="G392" s="11"/>
      <c r="H392" s="11"/>
      <c r="I392" s="11"/>
      <c r="J392" s="11"/>
      <c r="K392" s="11">
        <f t="shared" ref="K392:O392" si="62">SUM(K389:K391)</f>
        <v>5218100</v>
      </c>
      <c r="L392" s="11"/>
      <c r="M392" s="11">
        <f t="shared" si="62"/>
        <v>8373137</v>
      </c>
      <c r="N392" s="11"/>
      <c r="O392" s="11">
        <f t="shared" si="62"/>
        <v>951386.59</v>
      </c>
      <c r="P392" s="12"/>
      <c r="Q392" s="12"/>
      <c r="R392" s="12"/>
    </row>
    <row r="393" spans="1:18" s="1" customFormat="1" ht="12.95" customHeight="1" x14ac:dyDescent="0.2">
      <c r="A393" s="28" t="s">
        <v>354</v>
      </c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1:18" s="1" customFormat="1" ht="11.1" customHeight="1" x14ac:dyDescent="0.2">
      <c r="A394" s="29" t="s">
        <v>23</v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</row>
    <row r="395" spans="1:18" s="1" customFormat="1" ht="12" customHeight="1" x14ac:dyDescent="0.2">
      <c r="A395" s="7">
        <v>1</v>
      </c>
      <c r="B395" s="8" t="s">
        <v>355</v>
      </c>
      <c r="C395" s="9">
        <f t="shared" ref="C395:C396" si="63">SUM(D395:R395)</f>
        <v>1117936</v>
      </c>
      <c r="D395" s="9">
        <v>1044800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9">
        <v>73136</v>
      </c>
      <c r="P395" s="10"/>
      <c r="Q395" s="10"/>
      <c r="R395" s="10"/>
    </row>
    <row r="396" spans="1:18" s="1" customFormat="1" ht="12" customHeight="1" x14ac:dyDescent="0.2">
      <c r="A396" s="7">
        <v>2</v>
      </c>
      <c r="B396" s="8" t="s">
        <v>356</v>
      </c>
      <c r="C396" s="9">
        <f t="shared" si="63"/>
        <v>5064096</v>
      </c>
      <c r="D396" s="10"/>
      <c r="E396" s="10"/>
      <c r="F396" s="10"/>
      <c r="G396" s="10"/>
      <c r="H396" s="10"/>
      <c r="I396" s="10"/>
      <c r="J396" s="10"/>
      <c r="K396" s="9">
        <v>4732800</v>
      </c>
      <c r="L396" s="10"/>
      <c r="M396" s="10"/>
      <c r="N396" s="10"/>
      <c r="O396" s="9">
        <v>331296</v>
      </c>
      <c r="P396" s="10"/>
      <c r="Q396" s="10"/>
      <c r="R396" s="10"/>
    </row>
    <row r="397" spans="1:18" s="1" customFormat="1" ht="50.1" customHeight="1" x14ac:dyDescent="0.2">
      <c r="A397" s="30" t="s">
        <v>357</v>
      </c>
      <c r="B397" s="30"/>
      <c r="C397" s="11">
        <f>SUM(C395:C396)</f>
        <v>6182032</v>
      </c>
      <c r="D397" s="11">
        <f t="shared" ref="D397:O397" si="64">SUM(D395:D396)</f>
        <v>1044800</v>
      </c>
      <c r="E397" s="11"/>
      <c r="F397" s="11"/>
      <c r="G397" s="11"/>
      <c r="H397" s="11"/>
      <c r="I397" s="11"/>
      <c r="J397" s="11"/>
      <c r="K397" s="11">
        <f t="shared" si="64"/>
        <v>4732800</v>
      </c>
      <c r="L397" s="11"/>
      <c r="M397" s="11"/>
      <c r="N397" s="11"/>
      <c r="O397" s="11">
        <f t="shared" si="64"/>
        <v>404432</v>
      </c>
      <c r="P397" s="11"/>
      <c r="Q397" s="12"/>
      <c r="R397" s="12"/>
    </row>
    <row r="398" spans="1:18" s="1" customFormat="1" ht="12.95" customHeight="1" x14ac:dyDescent="0.2">
      <c r="A398" s="28" t="s">
        <v>358</v>
      </c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1:18" s="1" customFormat="1" ht="11.1" customHeight="1" x14ac:dyDescent="0.2">
      <c r="A399" s="29" t="s">
        <v>23</v>
      </c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</row>
    <row r="400" spans="1:18" s="1" customFormat="1" ht="12" customHeight="1" x14ac:dyDescent="0.2">
      <c r="A400" s="7">
        <v>1</v>
      </c>
      <c r="B400" s="8" t="s">
        <v>359</v>
      </c>
      <c r="C400" s="9">
        <f t="shared" ref="C400:C403" si="65">SUM(D400:R400)</f>
        <v>4193330</v>
      </c>
      <c r="D400" s="10"/>
      <c r="E400" s="10"/>
      <c r="F400" s="10"/>
      <c r="G400" s="10"/>
      <c r="H400" s="10"/>
      <c r="I400" s="10"/>
      <c r="J400" s="10"/>
      <c r="K400" s="9">
        <v>3919000</v>
      </c>
      <c r="L400" s="10"/>
      <c r="M400" s="10"/>
      <c r="N400" s="10"/>
      <c r="O400" s="9">
        <v>274330</v>
      </c>
      <c r="P400" s="10"/>
      <c r="Q400" s="10"/>
      <c r="R400" s="10"/>
    </row>
    <row r="401" spans="1:18" s="1" customFormat="1" ht="12" customHeight="1" x14ac:dyDescent="0.2">
      <c r="A401" s="7">
        <v>2</v>
      </c>
      <c r="B401" s="8" t="s">
        <v>360</v>
      </c>
      <c r="C401" s="9">
        <f t="shared" si="65"/>
        <v>5851830</v>
      </c>
      <c r="D401" s="10"/>
      <c r="E401" s="10"/>
      <c r="F401" s="10"/>
      <c r="G401" s="10"/>
      <c r="H401" s="10"/>
      <c r="I401" s="10"/>
      <c r="J401" s="10"/>
      <c r="K401" s="9">
        <v>5469000</v>
      </c>
      <c r="L401" s="10"/>
      <c r="M401" s="10"/>
      <c r="N401" s="10"/>
      <c r="O401" s="9">
        <v>382830</v>
      </c>
      <c r="P401" s="10"/>
      <c r="Q401" s="10"/>
      <c r="R401" s="10"/>
    </row>
    <row r="402" spans="1:18" s="1" customFormat="1" ht="12" customHeight="1" x14ac:dyDescent="0.2">
      <c r="A402" s="7">
        <v>3</v>
      </c>
      <c r="B402" s="8" t="s">
        <v>361</v>
      </c>
      <c r="C402" s="9">
        <f t="shared" si="65"/>
        <v>5885428</v>
      </c>
      <c r="D402" s="10"/>
      <c r="E402" s="10"/>
      <c r="F402" s="10"/>
      <c r="G402" s="10"/>
      <c r="H402" s="10"/>
      <c r="I402" s="10"/>
      <c r="J402" s="10"/>
      <c r="K402" s="9">
        <v>5500400</v>
      </c>
      <c r="L402" s="10"/>
      <c r="M402" s="10"/>
      <c r="N402" s="10"/>
      <c r="O402" s="9">
        <v>385028</v>
      </c>
      <c r="P402" s="10"/>
      <c r="Q402" s="10"/>
      <c r="R402" s="10"/>
    </row>
    <row r="403" spans="1:18" s="1" customFormat="1" ht="12" customHeight="1" x14ac:dyDescent="0.2">
      <c r="A403" s="7">
        <v>4</v>
      </c>
      <c r="B403" s="8" t="s">
        <v>362</v>
      </c>
      <c r="C403" s="9">
        <f t="shared" si="65"/>
        <v>2470095</v>
      </c>
      <c r="D403" s="10"/>
      <c r="E403" s="10"/>
      <c r="F403" s="10"/>
      <c r="G403" s="10"/>
      <c r="H403" s="10"/>
      <c r="I403" s="10"/>
      <c r="J403" s="10"/>
      <c r="K403" s="9">
        <v>2308500</v>
      </c>
      <c r="L403" s="10"/>
      <c r="M403" s="10"/>
      <c r="N403" s="10"/>
      <c r="O403" s="9">
        <v>161595</v>
      </c>
      <c r="P403" s="10"/>
      <c r="Q403" s="10"/>
      <c r="R403" s="10"/>
    </row>
    <row r="404" spans="1:18" s="1" customFormat="1" ht="50.1" customHeight="1" x14ac:dyDescent="0.2">
      <c r="A404" s="30" t="s">
        <v>363</v>
      </c>
      <c r="B404" s="30"/>
      <c r="C404" s="11">
        <f>SUM(C400:C403)</f>
        <v>18400683</v>
      </c>
      <c r="D404" s="11"/>
      <c r="E404" s="11"/>
      <c r="F404" s="11"/>
      <c r="G404" s="11"/>
      <c r="H404" s="11"/>
      <c r="I404" s="11"/>
      <c r="J404" s="11"/>
      <c r="K404" s="11">
        <f t="shared" ref="K404" si="66">SUM(K400:K403)</f>
        <v>17196900</v>
      </c>
      <c r="L404" s="11"/>
      <c r="M404" s="11"/>
      <c r="N404" s="11"/>
      <c r="O404" s="11">
        <f>SUM(O400:O403)</f>
        <v>1203783</v>
      </c>
      <c r="P404" s="12"/>
      <c r="Q404" s="12"/>
      <c r="R404" s="12"/>
    </row>
    <row r="405" spans="1:18" s="1" customFormat="1" ht="12.95" customHeight="1" x14ac:dyDescent="0.2">
      <c r="A405" s="28" t="s">
        <v>364</v>
      </c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</row>
    <row r="406" spans="1:18" s="1" customFormat="1" ht="11.1" customHeight="1" x14ac:dyDescent="0.2">
      <c r="A406" s="29" t="s">
        <v>23</v>
      </c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</row>
    <row r="407" spans="1:18" s="1" customFormat="1" ht="12" customHeight="1" x14ac:dyDescent="0.2">
      <c r="A407" s="7">
        <v>1</v>
      </c>
      <c r="B407" s="8" t="s">
        <v>365</v>
      </c>
      <c r="C407" s="9">
        <f t="shared" ref="C407" si="67">SUM(D407:R407)</f>
        <v>10428862</v>
      </c>
      <c r="D407" s="10"/>
      <c r="E407" s="10"/>
      <c r="F407" s="10"/>
      <c r="G407" s="10"/>
      <c r="H407" s="10"/>
      <c r="I407" s="10"/>
      <c r="J407" s="10"/>
      <c r="K407" s="9">
        <v>9746600</v>
      </c>
      <c r="L407" s="10"/>
      <c r="M407" s="10"/>
      <c r="N407" s="10"/>
      <c r="O407" s="9">
        <v>682262</v>
      </c>
      <c r="P407" s="10"/>
      <c r="Q407" s="10"/>
      <c r="R407" s="10"/>
    </row>
    <row r="408" spans="1:18" s="1" customFormat="1" ht="50.1" customHeight="1" x14ac:dyDescent="0.2">
      <c r="A408" s="30" t="s">
        <v>366</v>
      </c>
      <c r="B408" s="30"/>
      <c r="C408" s="11">
        <f>SUM(C407)</f>
        <v>10428862</v>
      </c>
      <c r="D408" s="11"/>
      <c r="E408" s="11"/>
      <c r="F408" s="11"/>
      <c r="G408" s="11"/>
      <c r="H408" s="11"/>
      <c r="I408" s="11"/>
      <c r="J408" s="11"/>
      <c r="K408" s="11">
        <f t="shared" ref="K408:O408" si="68">SUM(K407)</f>
        <v>9746600</v>
      </c>
      <c r="L408" s="11"/>
      <c r="M408" s="11"/>
      <c r="N408" s="11"/>
      <c r="O408" s="11">
        <f t="shared" si="68"/>
        <v>682262</v>
      </c>
      <c r="P408" s="11"/>
      <c r="Q408" s="12"/>
      <c r="R408" s="12"/>
    </row>
    <row r="409" spans="1:18" s="1" customFormat="1" ht="12.95" customHeight="1" x14ac:dyDescent="0.2">
      <c r="A409" s="28" t="s">
        <v>367</v>
      </c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1:18" s="1" customFormat="1" ht="11.1" customHeight="1" x14ac:dyDescent="0.2">
      <c r="A410" s="29" t="s">
        <v>23</v>
      </c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</row>
    <row r="411" spans="1:18" s="1" customFormat="1" ht="12" customHeight="1" x14ac:dyDescent="0.2">
      <c r="A411" s="7">
        <v>1</v>
      </c>
      <c r="B411" s="8" t="s">
        <v>368</v>
      </c>
      <c r="C411" s="9">
        <f t="shared" ref="C411:C412" si="69">SUM(D411:R411)</f>
        <v>3001199.93</v>
      </c>
      <c r="D411" s="10"/>
      <c r="E411" s="9">
        <v>2804859.75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9">
        <v>196340.18</v>
      </c>
      <c r="P411" s="10"/>
      <c r="Q411" s="10"/>
      <c r="R411" s="10"/>
    </row>
    <row r="412" spans="1:18" s="1" customFormat="1" ht="12" customHeight="1" x14ac:dyDescent="0.2">
      <c r="A412" s="7">
        <v>2</v>
      </c>
      <c r="B412" s="8" t="s">
        <v>369</v>
      </c>
      <c r="C412" s="9">
        <f t="shared" si="69"/>
        <v>7236517</v>
      </c>
      <c r="D412" s="10"/>
      <c r="E412" s="10"/>
      <c r="F412" s="10"/>
      <c r="G412" s="10"/>
      <c r="H412" s="10"/>
      <c r="I412" s="10"/>
      <c r="J412" s="10"/>
      <c r="K412" s="9">
        <v>6763100</v>
      </c>
      <c r="L412" s="10"/>
      <c r="M412" s="10"/>
      <c r="N412" s="10"/>
      <c r="O412" s="9">
        <v>473417</v>
      </c>
      <c r="P412" s="10"/>
      <c r="Q412" s="10"/>
      <c r="R412" s="10"/>
    </row>
    <row r="413" spans="1:18" s="1" customFormat="1" ht="50.1" customHeight="1" x14ac:dyDescent="0.2">
      <c r="A413" s="30" t="s">
        <v>370</v>
      </c>
      <c r="B413" s="30"/>
      <c r="C413" s="11">
        <f>SUM(C411:C412)</f>
        <v>10237716.93</v>
      </c>
      <c r="D413" s="11"/>
      <c r="E413" s="11">
        <f t="shared" ref="E413:O413" si="70">SUM(E411:E412)</f>
        <v>2804859.75</v>
      </c>
      <c r="F413" s="11"/>
      <c r="G413" s="11"/>
      <c r="H413" s="11"/>
      <c r="I413" s="11"/>
      <c r="J413" s="11"/>
      <c r="K413" s="11">
        <f t="shared" si="70"/>
        <v>6763100</v>
      </c>
      <c r="L413" s="11"/>
      <c r="M413" s="11"/>
      <c r="N413" s="11"/>
      <c r="O413" s="11">
        <f t="shared" si="70"/>
        <v>669757.17999999993</v>
      </c>
      <c r="P413" s="12"/>
      <c r="Q413" s="12"/>
      <c r="R413" s="12"/>
    </row>
    <row r="414" spans="1:18" s="1" customFormat="1" ht="12.95" customHeight="1" x14ac:dyDescent="0.2">
      <c r="A414" s="28" t="s">
        <v>371</v>
      </c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</row>
    <row r="415" spans="1:18" s="1" customFormat="1" ht="11.1" customHeight="1" x14ac:dyDescent="0.2">
      <c r="A415" s="29" t="s">
        <v>23</v>
      </c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</row>
    <row r="416" spans="1:18" s="1" customFormat="1" ht="12" customHeight="1" x14ac:dyDescent="0.2">
      <c r="A416" s="7">
        <v>1</v>
      </c>
      <c r="B416" s="8" t="s">
        <v>372</v>
      </c>
      <c r="C416" s="9">
        <f t="shared" ref="C416" si="71">SUM(D416:R416)</f>
        <v>5744823.54</v>
      </c>
      <c r="D416" s="10"/>
      <c r="E416" s="10"/>
      <c r="F416" s="10"/>
      <c r="G416" s="10"/>
      <c r="H416" s="10"/>
      <c r="I416" s="10"/>
      <c r="J416" s="10"/>
      <c r="K416" s="9">
        <v>5368993.96</v>
      </c>
      <c r="L416" s="10"/>
      <c r="M416" s="10"/>
      <c r="N416" s="10"/>
      <c r="O416" s="9">
        <v>375829.58</v>
      </c>
      <c r="P416" s="10"/>
      <c r="Q416" s="10"/>
      <c r="R416" s="10"/>
    </row>
    <row r="417" spans="1:18" s="1" customFormat="1" ht="50.1" customHeight="1" x14ac:dyDescent="0.2">
      <c r="A417" s="30" t="s">
        <v>373</v>
      </c>
      <c r="B417" s="30"/>
      <c r="C417" s="11">
        <f>SUM(C416)</f>
        <v>5744823.54</v>
      </c>
      <c r="D417" s="11"/>
      <c r="E417" s="11"/>
      <c r="F417" s="11"/>
      <c r="G417" s="11"/>
      <c r="H417" s="11"/>
      <c r="I417" s="11"/>
      <c r="J417" s="11"/>
      <c r="K417" s="11">
        <f t="shared" ref="K417:O417" si="72">SUM(K416)</f>
        <v>5368993.96</v>
      </c>
      <c r="L417" s="11"/>
      <c r="M417" s="11"/>
      <c r="N417" s="11"/>
      <c r="O417" s="11">
        <f t="shared" si="72"/>
        <v>375829.58</v>
      </c>
      <c r="P417" s="12"/>
      <c r="Q417" s="12"/>
      <c r="R417" s="12"/>
    </row>
    <row r="418" spans="1:18" s="1" customFormat="1" ht="12.95" customHeight="1" x14ac:dyDescent="0.2">
      <c r="A418" s="28" t="s">
        <v>374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</row>
    <row r="419" spans="1:18" s="1" customFormat="1" ht="11.1" customHeight="1" x14ac:dyDescent="0.2">
      <c r="A419" s="29" t="s">
        <v>23</v>
      </c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</row>
    <row r="420" spans="1:18" s="1" customFormat="1" ht="12" customHeight="1" x14ac:dyDescent="0.2">
      <c r="A420" s="7">
        <v>1</v>
      </c>
      <c r="B420" s="8" t="s">
        <v>375</v>
      </c>
      <c r="C420" s="9">
        <f t="shared" ref="C420" si="73">SUM(D420:R420)</f>
        <v>8904251.0999999996</v>
      </c>
      <c r="D420" s="10"/>
      <c r="E420" s="10"/>
      <c r="F420" s="10"/>
      <c r="G420" s="10"/>
      <c r="H420" s="10"/>
      <c r="I420" s="10"/>
      <c r="J420" s="10"/>
      <c r="K420" s="9">
        <v>8321730</v>
      </c>
      <c r="L420" s="10"/>
      <c r="M420" s="10"/>
      <c r="N420" s="10"/>
      <c r="O420" s="9">
        <v>582521.1</v>
      </c>
      <c r="P420" s="10"/>
      <c r="Q420" s="10"/>
      <c r="R420" s="10"/>
    </row>
    <row r="421" spans="1:18" s="1" customFormat="1" ht="50.1" customHeight="1" x14ac:dyDescent="0.2">
      <c r="A421" s="30" t="s">
        <v>376</v>
      </c>
      <c r="B421" s="30"/>
      <c r="C421" s="11">
        <f>SUM(C420)</f>
        <v>8904251.0999999996</v>
      </c>
      <c r="D421" s="11"/>
      <c r="E421" s="11"/>
      <c r="F421" s="11"/>
      <c r="G421" s="11"/>
      <c r="H421" s="11"/>
      <c r="I421" s="11"/>
      <c r="J421" s="11"/>
      <c r="K421" s="11">
        <f t="shared" ref="K421:O421" si="74">SUM(K420)</f>
        <v>8321730</v>
      </c>
      <c r="L421" s="11"/>
      <c r="M421" s="11"/>
      <c r="N421" s="11"/>
      <c r="O421" s="11">
        <f t="shared" si="74"/>
        <v>582521.1</v>
      </c>
      <c r="P421" s="12"/>
      <c r="Q421" s="12"/>
      <c r="R421" s="12"/>
    </row>
    <row r="422" spans="1:18" s="1" customFormat="1" ht="12.95" customHeight="1" x14ac:dyDescent="0.2">
      <c r="A422" s="28" t="s">
        <v>377</v>
      </c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s="1" customFormat="1" ht="11.1" customHeight="1" x14ac:dyDescent="0.2">
      <c r="A423" s="29" t="s">
        <v>23</v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</row>
    <row r="424" spans="1:18" s="1" customFormat="1" ht="12" customHeight="1" x14ac:dyDescent="0.2">
      <c r="A424" s="7">
        <v>1</v>
      </c>
      <c r="B424" s="8" t="s">
        <v>378</v>
      </c>
      <c r="C424" s="9">
        <f t="shared" ref="C424:C429" si="75">SUM(D424:R424)</f>
        <v>2351148.4500000002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9">
        <v>2197335</v>
      </c>
      <c r="N424" s="10"/>
      <c r="O424" s="9">
        <v>153813.45000000001</v>
      </c>
      <c r="P424" s="10"/>
      <c r="Q424" s="10"/>
      <c r="R424" s="10"/>
    </row>
    <row r="425" spans="1:18" s="1" customFormat="1" ht="12" customHeight="1" x14ac:dyDescent="0.2">
      <c r="A425" s="7">
        <v>2</v>
      </c>
      <c r="B425" s="8" t="s">
        <v>379</v>
      </c>
      <c r="C425" s="9">
        <f t="shared" si="75"/>
        <v>570826.1</v>
      </c>
      <c r="D425" s="10"/>
      <c r="E425" s="9">
        <v>533482.34</v>
      </c>
      <c r="F425" s="10"/>
      <c r="G425" s="10"/>
      <c r="H425" s="10"/>
      <c r="I425" s="10"/>
      <c r="J425" s="10"/>
      <c r="K425" s="10"/>
      <c r="L425" s="10"/>
      <c r="M425" s="10"/>
      <c r="N425" s="10"/>
      <c r="O425" s="9">
        <v>37343.760000000002</v>
      </c>
      <c r="P425" s="10"/>
      <c r="Q425" s="10"/>
      <c r="R425" s="10"/>
    </row>
    <row r="426" spans="1:18" s="1" customFormat="1" ht="12" customHeight="1" x14ac:dyDescent="0.2">
      <c r="A426" s="7">
        <v>3</v>
      </c>
      <c r="B426" s="8" t="s">
        <v>380</v>
      </c>
      <c r="C426" s="9">
        <f t="shared" si="75"/>
        <v>1122400.7000000002</v>
      </c>
      <c r="D426" s="10"/>
      <c r="E426" s="9">
        <v>1048972.6200000001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9">
        <v>73428.08</v>
      </c>
      <c r="P426" s="10"/>
      <c r="Q426" s="10"/>
      <c r="R426" s="10"/>
    </row>
    <row r="427" spans="1:18" s="1" customFormat="1" ht="12" customHeight="1" x14ac:dyDescent="0.2">
      <c r="A427" s="7">
        <v>4</v>
      </c>
      <c r="B427" s="8" t="s">
        <v>809</v>
      </c>
      <c r="C427" s="9">
        <f t="shared" si="75"/>
        <v>430497.45999999996</v>
      </c>
      <c r="D427" s="10"/>
      <c r="E427" s="9"/>
      <c r="F427" s="9">
        <v>209635.15</v>
      </c>
      <c r="G427" s="9">
        <v>220862.31</v>
      </c>
      <c r="H427" s="10"/>
      <c r="I427" s="10"/>
      <c r="J427" s="10"/>
      <c r="K427" s="10"/>
      <c r="L427" s="10"/>
      <c r="M427" s="10"/>
      <c r="N427" s="10"/>
      <c r="O427" s="9"/>
      <c r="P427" s="10"/>
      <c r="Q427" s="10"/>
      <c r="R427" s="10"/>
    </row>
    <row r="428" spans="1:18" s="1" customFormat="1" ht="12" customHeight="1" x14ac:dyDescent="0.2">
      <c r="A428" s="7">
        <v>5</v>
      </c>
      <c r="B428" s="8" t="s">
        <v>381</v>
      </c>
      <c r="C428" s="9">
        <f t="shared" si="75"/>
        <v>10453712.880000001</v>
      </c>
      <c r="D428" s="10"/>
      <c r="E428" s="10"/>
      <c r="F428" s="9">
        <v>775545.13</v>
      </c>
      <c r="G428" s="9">
        <v>817079.99</v>
      </c>
      <c r="H428" s="10"/>
      <c r="I428" s="10"/>
      <c r="J428" s="10"/>
      <c r="K428" s="9">
        <v>8177200</v>
      </c>
      <c r="L428" s="10"/>
      <c r="M428" s="10"/>
      <c r="N428" s="10"/>
      <c r="O428" s="9">
        <v>683887.76</v>
      </c>
      <c r="P428" s="10"/>
      <c r="Q428" s="10"/>
      <c r="R428" s="10"/>
    </row>
    <row r="429" spans="1:18" s="1" customFormat="1" ht="12" customHeight="1" x14ac:dyDescent="0.2">
      <c r="A429" s="7">
        <v>6</v>
      </c>
      <c r="B429" s="8" t="s">
        <v>382</v>
      </c>
      <c r="C429" s="9">
        <f t="shared" si="75"/>
        <v>1930026.95</v>
      </c>
      <c r="D429" s="10"/>
      <c r="E429" s="9">
        <v>1803763.5</v>
      </c>
      <c r="F429" s="10"/>
      <c r="G429" s="10"/>
      <c r="H429" s="10"/>
      <c r="I429" s="10"/>
      <c r="J429" s="10"/>
      <c r="K429" s="10"/>
      <c r="L429" s="10"/>
      <c r="M429" s="10"/>
      <c r="N429" s="10"/>
      <c r="O429" s="9">
        <v>126263.45</v>
      </c>
      <c r="P429" s="10"/>
      <c r="Q429" s="10"/>
      <c r="R429" s="10"/>
    </row>
    <row r="430" spans="1:18" s="1" customFormat="1" ht="50.1" customHeight="1" x14ac:dyDescent="0.2">
      <c r="A430" s="30" t="s">
        <v>810</v>
      </c>
      <c r="B430" s="30"/>
      <c r="C430" s="11">
        <f>SUM(C424:C429)</f>
        <v>16858612.540000003</v>
      </c>
      <c r="D430" s="11"/>
      <c r="E430" s="11">
        <f t="shared" ref="E430:O430" si="76">SUM(E424:E429)</f>
        <v>3386218.46</v>
      </c>
      <c r="F430" s="11">
        <f t="shared" si="76"/>
        <v>985180.28</v>
      </c>
      <c r="G430" s="11">
        <f t="shared" si="76"/>
        <v>1037942.3</v>
      </c>
      <c r="H430" s="11"/>
      <c r="I430" s="11"/>
      <c r="J430" s="11"/>
      <c r="K430" s="11">
        <f t="shared" si="76"/>
        <v>8177200</v>
      </c>
      <c r="L430" s="11"/>
      <c r="M430" s="11">
        <f t="shared" si="76"/>
        <v>2197335</v>
      </c>
      <c r="N430" s="11"/>
      <c r="O430" s="11">
        <f t="shared" si="76"/>
        <v>1074736.5</v>
      </c>
      <c r="P430" s="12"/>
      <c r="Q430" s="12"/>
      <c r="R430" s="12"/>
    </row>
    <row r="431" spans="1:18" s="1" customFormat="1" ht="12.95" customHeight="1" x14ac:dyDescent="0.2">
      <c r="A431" s="28" t="s">
        <v>383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1:18" s="1" customFormat="1" ht="11.1" customHeight="1" x14ac:dyDescent="0.2">
      <c r="A432" s="29" t="s">
        <v>23</v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</row>
    <row r="433" spans="1:18" s="1" customFormat="1" ht="12" customHeight="1" x14ac:dyDescent="0.2">
      <c r="A433" s="7">
        <v>1</v>
      </c>
      <c r="B433" s="8" t="s">
        <v>384</v>
      </c>
      <c r="C433" s="9">
        <f t="shared" ref="C433:C434" si="77">SUM(D433:R433)</f>
        <v>11022551.5</v>
      </c>
      <c r="D433" s="10"/>
      <c r="E433" s="10"/>
      <c r="F433" s="10"/>
      <c r="G433" s="10"/>
      <c r="H433" s="10"/>
      <c r="I433" s="10"/>
      <c r="J433" s="10"/>
      <c r="K433" s="9">
        <v>10301450</v>
      </c>
      <c r="L433" s="10"/>
      <c r="M433" s="10"/>
      <c r="N433" s="10"/>
      <c r="O433" s="9">
        <v>721101.5</v>
      </c>
      <c r="P433" s="10"/>
      <c r="Q433" s="10"/>
      <c r="R433" s="10"/>
    </row>
    <row r="434" spans="1:18" s="1" customFormat="1" ht="12" customHeight="1" x14ac:dyDescent="0.2">
      <c r="A434" s="7">
        <v>2</v>
      </c>
      <c r="B434" s="8" t="s">
        <v>385</v>
      </c>
      <c r="C434" s="9">
        <f t="shared" si="77"/>
        <v>2027864</v>
      </c>
      <c r="D434" s="10"/>
      <c r="E434" s="9">
        <v>1446300</v>
      </c>
      <c r="F434" s="9">
        <v>448900</v>
      </c>
      <c r="G434" s="10"/>
      <c r="H434" s="10"/>
      <c r="I434" s="10"/>
      <c r="J434" s="10"/>
      <c r="K434" s="10"/>
      <c r="L434" s="10"/>
      <c r="M434" s="10"/>
      <c r="N434" s="10"/>
      <c r="O434" s="9">
        <v>132664</v>
      </c>
      <c r="P434" s="10"/>
      <c r="Q434" s="10"/>
      <c r="R434" s="10"/>
    </row>
    <row r="435" spans="1:18" s="1" customFormat="1" ht="50.1" customHeight="1" x14ac:dyDescent="0.2">
      <c r="A435" s="30" t="s">
        <v>386</v>
      </c>
      <c r="B435" s="30"/>
      <c r="C435" s="11">
        <f>SUM(C433:C434)</f>
        <v>13050415.5</v>
      </c>
      <c r="D435" s="11"/>
      <c r="E435" s="11">
        <f t="shared" ref="E435:O435" si="78">SUM(E433:E434)</f>
        <v>1446300</v>
      </c>
      <c r="F435" s="11">
        <f t="shared" si="78"/>
        <v>448900</v>
      </c>
      <c r="G435" s="11"/>
      <c r="H435" s="11"/>
      <c r="I435" s="11"/>
      <c r="J435" s="11"/>
      <c r="K435" s="11">
        <f t="shared" si="78"/>
        <v>10301450</v>
      </c>
      <c r="L435" s="11"/>
      <c r="M435" s="11"/>
      <c r="N435" s="11"/>
      <c r="O435" s="11">
        <f t="shared" si="78"/>
        <v>853765.5</v>
      </c>
      <c r="P435" s="12"/>
      <c r="Q435" s="12"/>
      <c r="R435" s="12"/>
    </row>
    <row r="436" spans="1:18" s="1" customFormat="1" ht="12.95" customHeight="1" x14ac:dyDescent="0.2">
      <c r="A436" s="28" t="s">
        <v>387</v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1:18" s="1" customFormat="1" ht="11.1" customHeight="1" x14ac:dyDescent="0.2">
      <c r="A437" s="29" t="s">
        <v>23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</row>
    <row r="438" spans="1:18" s="1" customFormat="1" ht="12" customHeight="1" x14ac:dyDescent="0.2">
      <c r="A438" s="7">
        <v>1</v>
      </c>
      <c r="B438" s="8" t="s">
        <v>388</v>
      </c>
      <c r="C438" s="9">
        <f t="shared" ref="C438:C439" si="79">SUM(D438:R438)</f>
        <v>6270214</v>
      </c>
      <c r="D438" s="9">
        <v>1627056.51</v>
      </c>
      <c r="E438" s="9">
        <v>871938.12</v>
      </c>
      <c r="F438" s="9">
        <v>270603.23</v>
      </c>
      <c r="G438" s="9">
        <v>285095.57</v>
      </c>
      <c r="H438" s="10"/>
      <c r="I438" s="10"/>
      <c r="J438" s="10"/>
      <c r="K438" s="10"/>
      <c r="L438" s="10"/>
      <c r="M438" s="9">
        <v>2805319.65</v>
      </c>
      <c r="N438" s="10"/>
      <c r="O438" s="9">
        <v>410200.92</v>
      </c>
      <c r="P438" s="10"/>
      <c r="Q438" s="10"/>
      <c r="R438" s="10"/>
    </row>
    <row r="439" spans="1:18" s="1" customFormat="1" ht="12" customHeight="1" x14ac:dyDescent="0.2">
      <c r="A439" s="7">
        <v>2</v>
      </c>
      <c r="B439" s="8" t="s">
        <v>389</v>
      </c>
      <c r="C439" s="9">
        <f t="shared" si="79"/>
        <v>2083807.81</v>
      </c>
      <c r="D439" s="9">
        <v>1037310.77</v>
      </c>
      <c r="E439" s="9">
        <v>555893.91</v>
      </c>
      <c r="F439" s="9">
        <v>172519.91</v>
      </c>
      <c r="G439" s="9">
        <v>181759.34</v>
      </c>
      <c r="H439" s="10"/>
      <c r="I439" s="10"/>
      <c r="J439" s="10"/>
      <c r="K439" s="10"/>
      <c r="L439" s="10"/>
      <c r="M439" s="10"/>
      <c r="N439" s="10"/>
      <c r="O439" s="9">
        <v>136323.88</v>
      </c>
      <c r="P439" s="10"/>
      <c r="Q439" s="10"/>
      <c r="R439" s="10"/>
    </row>
    <row r="440" spans="1:18" s="1" customFormat="1" ht="50.1" customHeight="1" x14ac:dyDescent="0.2">
      <c r="A440" s="30" t="s">
        <v>390</v>
      </c>
      <c r="B440" s="30"/>
      <c r="C440" s="11">
        <f>SUM(C438:C439)</f>
        <v>8354021.8100000005</v>
      </c>
      <c r="D440" s="11">
        <f t="shared" ref="D440:O440" si="80">SUM(D438:D439)</f>
        <v>2664367.2800000003</v>
      </c>
      <c r="E440" s="11">
        <f t="shared" si="80"/>
        <v>1427832.03</v>
      </c>
      <c r="F440" s="11">
        <f t="shared" si="80"/>
        <v>443123.14</v>
      </c>
      <c r="G440" s="11">
        <f t="shared" si="80"/>
        <v>466854.91000000003</v>
      </c>
      <c r="H440" s="11"/>
      <c r="I440" s="11"/>
      <c r="J440" s="11"/>
      <c r="K440" s="11"/>
      <c r="L440" s="11"/>
      <c r="M440" s="11">
        <f t="shared" si="80"/>
        <v>2805319.65</v>
      </c>
      <c r="N440" s="11"/>
      <c r="O440" s="11">
        <f t="shared" si="80"/>
        <v>546524.80000000005</v>
      </c>
      <c r="P440" s="12"/>
      <c r="Q440" s="12"/>
      <c r="R440" s="12"/>
    </row>
    <row r="441" spans="1:18" s="1" customFormat="1" ht="12.95" customHeight="1" x14ac:dyDescent="0.2">
      <c r="A441" s="28" t="s">
        <v>391</v>
      </c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1:18" s="1" customFormat="1" ht="11.1" customHeight="1" x14ac:dyDescent="0.2">
      <c r="A442" s="29" t="s">
        <v>23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</row>
    <row r="443" spans="1:18" s="1" customFormat="1" ht="12" customHeight="1" x14ac:dyDescent="0.2">
      <c r="A443" s="7">
        <v>1</v>
      </c>
      <c r="B443" s="8" t="s">
        <v>392</v>
      </c>
      <c r="C443" s="9">
        <f t="shared" ref="C443:C444" si="81">SUM(D443:R443)</f>
        <v>14895898</v>
      </c>
      <c r="D443" s="10"/>
      <c r="E443" s="10"/>
      <c r="F443" s="10"/>
      <c r="G443" s="10"/>
      <c r="H443" s="10"/>
      <c r="I443" s="10"/>
      <c r="J443" s="10"/>
      <c r="K443" s="9">
        <v>13921400</v>
      </c>
      <c r="L443" s="10"/>
      <c r="M443" s="10"/>
      <c r="N443" s="10"/>
      <c r="O443" s="9">
        <v>974498</v>
      </c>
      <c r="P443" s="10"/>
      <c r="Q443" s="10"/>
      <c r="R443" s="10"/>
    </row>
    <row r="444" spans="1:18" s="1" customFormat="1" ht="12" customHeight="1" x14ac:dyDescent="0.2">
      <c r="A444" s="7">
        <v>2</v>
      </c>
      <c r="B444" s="8" t="s">
        <v>393</v>
      </c>
      <c r="C444" s="9">
        <f t="shared" si="81"/>
        <v>2195533</v>
      </c>
      <c r="D444" s="10"/>
      <c r="E444" s="10"/>
      <c r="F444" s="10"/>
      <c r="G444" s="10"/>
      <c r="H444" s="10"/>
      <c r="I444" s="10"/>
      <c r="J444" s="10"/>
      <c r="K444" s="9">
        <v>2051900</v>
      </c>
      <c r="L444" s="10"/>
      <c r="M444" s="10"/>
      <c r="N444" s="10"/>
      <c r="O444" s="9">
        <v>143633</v>
      </c>
      <c r="P444" s="10"/>
      <c r="Q444" s="10"/>
      <c r="R444" s="10"/>
    </row>
    <row r="445" spans="1:18" s="1" customFormat="1" ht="50.1" customHeight="1" x14ac:dyDescent="0.2">
      <c r="A445" s="30" t="s">
        <v>394</v>
      </c>
      <c r="B445" s="30"/>
      <c r="C445" s="11">
        <f>SUM(C443:C444)</f>
        <v>17091431</v>
      </c>
      <c r="D445" s="11"/>
      <c r="E445" s="11"/>
      <c r="F445" s="11"/>
      <c r="G445" s="11"/>
      <c r="H445" s="11"/>
      <c r="I445" s="11"/>
      <c r="J445" s="11"/>
      <c r="K445" s="11">
        <f t="shared" ref="K445:O445" si="82">SUM(K443:K444)</f>
        <v>15973300</v>
      </c>
      <c r="L445" s="11"/>
      <c r="M445" s="11"/>
      <c r="N445" s="11"/>
      <c r="O445" s="11">
        <f t="shared" si="82"/>
        <v>1118131</v>
      </c>
      <c r="P445" s="12"/>
      <c r="Q445" s="12"/>
      <c r="R445" s="12"/>
    </row>
    <row r="446" spans="1:18" s="1" customFormat="1" ht="24.95" customHeight="1" x14ac:dyDescent="0.2">
      <c r="A446" s="30" t="s">
        <v>827</v>
      </c>
      <c r="B446" s="30"/>
      <c r="C446" s="11">
        <f>C445+C440+C435+C430+C421+C417+C413+C408+C404+C397+C392+C386+C381+C372+C365+C361+C354+C350+C346+C342+C338+C332+C328+C316+C309+C304+C291+C282+C275+C269+C265+C260+C255+C245+C241+C231+C213+C209+C200+C195+C180+C176+C37+C33+C18+C297</f>
        <v>1900179219.8099995</v>
      </c>
      <c r="D446" s="11">
        <f t="shared" ref="D446:O446" si="83">D445+D440+D435+D430+D421+D417+D413+D408+D404+D397+D392+D386+D381+D372+D365+D361+D354+D350+D346+D342+D338+D332+D328+D316+D309+D304+D291+D282+D275+D269+D265+D260+D255+D245+D241+D231+D213+D209+D200+D195+D180+D176+D37+D33+D18+D297</f>
        <v>67629146.890000001</v>
      </c>
      <c r="E446" s="11">
        <f t="shared" si="83"/>
        <v>114548041.96000001</v>
      </c>
      <c r="F446" s="11">
        <f t="shared" si="83"/>
        <v>20466625.670000002</v>
      </c>
      <c r="G446" s="11">
        <f t="shared" si="83"/>
        <v>16900152.75</v>
      </c>
      <c r="H446" s="11">
        <f t="shared" si="83"/>
        <v>22283644.809999999</v>
      </c>
      <c r="I446" s="11"/>
      <c r="J446" s="11">
        <f t="shared" si="83"/>
        <v>225000000</v>
      </c>
      <c r="K446" s="11">
        <f t="shared" si="83"/>
        <v>1130952162.79</v>
      </c>
      <c r="L446" s="11">
        <f t="shared" si="83"/>
        <v>8784723</v>
      </c>
      <c r="M446" s="11">
        <f t="shared" si="83"/>
        <v>167740641.25999999</v>
      </c>
      <c r="N446" s="11">
        <f t="shared" si="83"/>
        <v>3504611.57</v>
      </c>
      <c r="O446" s="11">
        <f t="shared" si="83"/>
        <v>122369469.10999998</v>
      </c>
      <c r="P446" s="11"/>
      <c r="Q446" s="11"/>
      <c r="R446" s="11"/>
    </row>
    <row r="447" spans="1:18" s="1" customFormat="1" ht="15.95" customHeight="1" x14ac:dyDescent="0.2">
      <c r="A447" s="27">
        <v>2021</v>
      </c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s="1" customFormat="1" ht="12.95" customHeight="1" x14ac:dyDescent="0.2">
      <c r="A448" s="28" t="s">
        <v>395</v>
      </c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1:18" s="1" customFormat="1" ht="11.1" customHeight="1" x14ac:dyDescent="0.2">
      <c r="A449" s="29" t="s">
        <v>23</v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</row>
    <row r="450" spans="1:18" s="1" customFormat="1" ht="12" customHeight="1" x14ac:dyDescent="0.2">
      <c r="A450" s="7">
        <v>1</v>
      </c>
      <c r="B450" s="8" t="s">
        <v>396</v>
      </c>
      <c r="C450" s="9">
        <f t="shared" ref="C450" si="84">SUM(D450:R450)</f>
        <v>1333862</v>
      </c>
      <c r="D450" s="9">
        <v>566200</v>
      </c>
      <c r="E450" s="9">
        <v>325600</v>
      </c>
      <c r="F450" s="9">
        <v>96700</v>
      </c>
      <c r="G450" s="9">
        <v>258100</v>
      </c>
      <c r="H450" s="10"/>
      <c r="I450" s="10"/>
      <c r="J450" s="10"/>
      <c r="K450" s="10"/>
      <c r="L450" s="10"/>
      <c r="M450" s="10"/>
      <c r="N450" s="10"/>
      <c r="O450" s="9">
        <v>87262</v>
      </c>
      <c r="P450" s="10"/>
      <c r="Q450" s="10"/>
      <c r="R450" s="10"/>
    </row>
    <row r="451" spans="1:18" s="1" customFormat="1" ht="50.1" customHeight="1" x14ac:dyDescent="0.2">
      <c r="A451" s="30" t="s">
        <v>397</v>
      </c>
      <c r="B451" s="30"/>
      <c r="C451" s="11">
        <f>SUM(C450)</f>
        <v>1333862</v>
      </c>
      <c r="D451" s="11">
        <f t="shared" ref="D451:O451" si="85">SUM(D450)</f>
        <v>566200</v>
      </c>
      <c r="E451" s="11">
        <f t="shared" si="85"/>
        <v>325600</v>
      </c>
      <c r="F451" s="11">
        <f t="shared" si="85"/>
        <v>96700</v>
      </c>
      <c r="G451" s="11">
        <f t="shared" si="85"/>
        <v>258100</v>
      </c>
      <c r="H451" s="11"/>
      <c r="I451" s="11"/>
      <c r="J451" s="11"/>
      <c r="K451" s="11"/>
      <c r="L451" s="11"/>
      <c r="M451" s="11"/>
      <c r="N451" s="11"/>
      <c r="O451" s="11">
        <f t="shared" si="85"/>
        <v>87262</v>
      </c>
      <c r="P451" s="12"/>
      <c r="Q451" s="12"/>
      <c r="R451" s="12"/>
    </row>
    <row r="452" spans="1:18" s="1" customFormat="1" ht="12.95" customHeight="1" x14ac:dyDescent="0.2">
      <c r="A452" s="28" t="s">
        <v>22</v>
      </c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1:18" s="1" customFormat="1" ht="11.1" customHeight="1" x14ac:dyDescent="0.2">
      <c r="A453" s="29" t="s">
        <v>23</v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</row>
    <row r="454" spans="1:18" s="1" customFormat="1" ht="12" customHeight="1" x14ac:dyDescent="0.2">
      <c r="A454" s="7">
        <v>1</v>
      </c>
      <c r="B454" s="8" t="s">
        <v>398</v>
      </c>
      <c r="C454" s="9">
        <f t="shared" ref="C454:C458" si="86">SUM(D454:R454)</f>
        <v>7285844</v>
      </c>
      <c r="D454" s="10"/>
      <c r="E454" s="10"/>
      <c r="F454" s="10"/>
      <c r="G454" s="10"/>
      <c r="H454" s="10"/>
      <c r="I454" s="10"/>
      <c r="J454" s="10"/>
      <c r="K454" s="9">
        <v>6809200</v>
      </c>
      <c r="L454" s="10"/>
      <c r="M454" s="10"/>
      <c r="N454" s="10"/>
      <c r="O454" s="9">
        <v>476644</v>
      </c>
      <c r="P454" s="10"/>
      <c r="Q454" s="10"/>
      <c r="R454" s="10"/>
    </row>
    <row r="455" spans="1:18" s="1" customFormat="1" ht="12" customHeight="1" x14ac:dyDescent="0.2">
      <c r="A455" s="7">
        <v>2</v>
      </c>
      <c r="B455" s="8" t="s">
        <v>399</v>
      </c>
      <c r="C455" s="9">
        <f t="shared" si="86"/>
        <v>8159845.6799999997</v>
      </c>
      <c r="D455" s="10"/>
      <c r="E455" s="10"/>
      <c r="F455" s="10"/>
      <c r="G455" s="10"/>
      <c r="H455" s="10"/>
      <c r="I455" s="10"/>
      <c r="J455" s="10"/>
      <c r="K455" s="9">
        <v>7626024</v>
      </c>
      <c r="L455" s="10"/>
      <c r="M455" s="10"/>
      <c r="N455" s="10"/>
      <c r="O455" s="9">
        <v>533821.68000000005</v>
      </c>
      <c r="P455" s="10"/>
      <c r="Q455" s="10"/>
      <c r="R455" s="10"/>
    </row>
    <row r="456" spans="1:18" s="1" customFormat="1" ht="12" customHeight="1" x14ac:dyDescent="0.2">
      <c r="A456" s="7">
        <v>3</v>
      </c>
      <c r="B456" s="8" t="s">
        <v>400</v>
      </c>
      <c r="C456" s="9">
        <f t="shared" si="86"/>
        <v>9122370.5999999996</v>
      </c>
      <c r="D456" s="10"/>
      <c r="E456" s="10"/>
      <c r="F456" s="10"/>
      <c r="G456" s="10"/>
      <c r="H456" s="10"/>
      <c r="I456" s="10"/>
      <c r="J456" s="10"/>
      <c r="K456" s="9">
        <v>8525580</v>
      </c>
      <c r="L456" s="10"/>
      <c r="M456" s="10"/>
      <c r="N456" s="10"/>
      <c r="O456" s="9">
        <v>596790.6</v>
      </c>
      <c r="P456" s="10"/>
      <c r="Q456" s="10"/>
      <c r="R456" s="10"/>
    </row>
    <row r="457" spans="1:18" s="1" customFormat="1" ht="12" customHeight="1" x14ac:dyDescent="0.2">
      <c r="A457" s="7">
        <v>4</v>
      </c>
      <c r="B457" s="8" t="s">
        <v>401</v>
      </c>
      <c r="C457" s="9">
        <f t="shared" si="86"/>
        <v>7321475</v>
      </c>
      <c r="D457" s="10"/>
      <c r="E457" s="10"/>
      <c r="F457" s="10"/>
      <c r="G457" s="10"/>
      <c r="H457" s="10"/>
      <c r="I457" s="10"/>
      <c r="J457" s="10"/>
      <c r="K457" s="9">
        <v>6842500</v>
      </c>
      <c r="L457" s="10"/>
      <c r="M457" s="10"/>
      <c r="N457" s="10"/>
      <c r="O457" s="9">
        <v>478975</v>
      </c>
      <c r="P457" s="10"/>
      <c r="Q457" s="10"/>
      <c r="R457" s="10"/>
    </row>
    <row r="458" spans="1:18" s="1" customFormat="1" ht="12" customHeight="1" x14ac:dyDescent="0.2">
      <c r="A458" s="7">
        <v>5</v>
      </c>
      <c r="B458" s="8" t="s">
        <v>402</v>
      </c>
      <c r="C458" s="9">
        <f t="shared" si="86"/>
        <v>7279745</v>
      </c>
      <c r="D458" s="10"/>
      <c r="E458" s="10"/>
      <c r="F458" s="10"/>
      <c r="G458" s="10"/>
      <c r="H458" s="10"/>
      <c r="I458" s="10"/>
      <c r="J458" s="10"/>
      <c r="K458" s="9">
        <v>6803500</v>
      </c>
      <c r="L458" s="10"/>
      <c r="M458" s="10"/>
      <c r="N458" s="10"/>
      <c r="O458" s="9">
        <v>476245</v>
      </c>
      <c r="P458" s="10"/>
      <c r="Q458" s="10"/>
      <c r="R458" s="10"/>
    </row>
    <row r="459" spans="1:18" s="1" customFormat="1" ht="50.1" customHeight="1" x14ac:dyDescent="0.2">
      <c r="A459" s="30" t="s">
        <v>403</v>
      </c>
      <c r="B459" s="30"/>
      <c r="C459" s="11">
        <f>SUM(C454:C458)</f>
        <v>39169280.280000001</v>
      </c>
      <c r="D459" s="11"/>
      <c r="E459" s="11"/>
      <c r="F459" s="11"/>
      <c r="G459" s="11"/>
      <c r="H459" s="11"/>
      <c r="I459" s="11"/>
      <c r="J459" s="11"/>
      <c r="K459" s="11">
        <f t="shared" ref="K459:O459" si="87">SUM(K454:K458)</f>
        <v>36606804</v>
      </c>
      <c r="L459" s="11"/>
      <c r="M459" s="11"/>
      <c r="N459" s="11"/>
      <c r="O459" s="11">
        <f t="shared" si="87"/>
        <v>2562476.2800000003</v>
      </c>
      <c r="P459" s="12"/>
      <c r="Q459" s="12"/>
      <c r="R459" s="12"/>
    </row>
    <row r="460" spans="1:18" s="1" customFormat="1" ht="12.95" customHeight="1" x14ac:dyDescent="0.2">
      <c r="A460" s="28" t="s">
        <v>31</v>
      </c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</row>
    <row r="461" spans="1:18" s="1" customFormat="1" ht="11.1" customHeight="1" x14ac:dyDescent="0.2">
      <c r="A461" s="29" t="s">
        <v>23</v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</row>
    <row r="462" spans="1:18" s="1" customFormat="1" ht="12" customHeight="1" x14ac:dyDescent="0.2">
      <c r="A462" s="7">
        <v>1</v>
      </c>
      <c r="B462" s="8" t="s">
        <v>404</v>
      </c>
      <c r="C462" s="9">
        <f t="shared" ref="C462:C471" si="88">SUM(D462:R462)</f>
        <v>8802890</v>
      </c>
      <c r="D462" s="10"/>
      <c r="E462" s="10"/>
      <c r="F462" s="10"/>
      <c r="G462" s="10"/>
      <c r="H462" s="10"/>
      <c r="I462" s="10"/>
      <c r="J462" s="10"/>
      <c r="K462" s="9">
        <v>8227000</v>
      </c>
      <c r="L462" s="10"/>
      <c r="M462" s="10"/>
      <c r="N462" s="10"/>
      <c r="O462" s="9">
        <v>575890</v>
      </c>
      <c r="P462" s="10"/>
      <c r="Q462" s="10"/>
      <c r="R462" s="10"/>
    </row>
    <row r="463" spans="1:18" s="1" customFormat="1" ht="12" customHeight="1" x14ac:dyDescent="0.2">
      <c r="A463" s="7">
        <v>2</v>
      </c>
      <c r="B463" s="8" t="s">
        <v>405</v>
      </c>
      <c r="C463" s="9">
        <f t="shared" si="88"/>
        <v>6855811</v>
      </c>
      <c r="D463" s="10"/>
      <c r="E463" s="10"/>
      <c r="F463" s="10"/>
      <c r="G463" s="10"/>
      <c r="H463" s="10"/>
      <c r="I463" s="10"/>
      <c r="J463" s="10"/>
      <c r="K463" s="9">
        <v>6407300</v>
      </c>
      <c r="L463" s="10"/>
      <c r="M463" s="10"/>
      <c r="N463" s="10"/>
      <c r="O463" s="9">
        <v>448511</v>
      </c>
      <c r="P463" s="10"/>
      <c r="Q463" s="10"/>
      <c r="R463" s="10"/>
    </row>
    <row r="464" spans="1:18" s="1" customFormat="1" ht="12" customHeight="1" x14ac:dyDescent="0.2">
      <c r="A464" s="7">
        <v>3</v>
      </c>
      <c r="B464" s="8" t="s">
        <v>406</v>
      </c>
      <c r="C464" s="9">
        <f t="shared" si="88"/>
        <v>4041497</v>
      </c>
      <c r="D464" s="10"/>
      <c r="E464" s="10"/>
      <c r="F464" s="10"/>
      <c r="G464" s="10"/>
      <c r="H464" s="10"/>
      <c r="I464" s="10"/>
      <c r="J464" s="10"/>
      <c r="K464" s="9">
        <v>3777100</v>
      </c>
      <c r="L464" s="10"/>
      <c r="M464" s="10"/>
      <c r="N464" s="10"/>
      <c r="O464" s="9">
        <v>264397</v>
      </c>
      <c r="P464" s="10"/>
      <c r="Q464" s="10"/>
      <c r="R464" s="10"/>
    </row>
    <row r="465" spans="1:18" s="1" customFormat="1" ht="12" customHeight="1" x14ac:dyDescent="0.2">
      <c r="A465" s="7">
        <v>4</v>
      </c>
      <c r="B465" s="8" t="s">
        <v>407</v>
      </c>
      <c r="C465" s="9">
        <f t="shared" si="88"/>
        <v>4105269</v>
      </c>
      <c r="D465" s="10"/>
      <c r="E465" s="10"/>
      <c r="F465" s="10"/>
      <c r="G465" s="10"/>
      <c r="H465" s="10"/>
      <c r="I465" s="10"/>
      <c r="J465" s="10"/>
      <c r="K465" s="9">
        <v>3836700</v>
      </c>
      <c r="L465" s="10"/>
      <c r="M465" s="10"/>
      <c r="N465" s="10"/>
      <c r="O465" s="9">
        <v>268569</v>
      </c>
      <c r="P465" s="10"/>
      <c r="Q465" s="10"/>
      <c r="R465" s="10"/>
    </row>
    <row r="466" spans="1:18" s="1" customFormat="1" ht="12" customHeight="1" x14ac:dyDescent="0.2">
      <c r="A466" s="7">
        <v>5</v>
      </c>
      <c r="B466" s="8" t="s">
        <v>408</v>
      </c>
      <c r="C466" s="9">
        <f t="shared" si="88"/>
        <v>11553967</v>
      </c>
      <c r="D466" s="10"/>
      <c r="E466" s="10"/>
      <c r="F466" s="10"/>
      <c r="G466" s="10"/>
      <c r="H466" s="10"/>
      <c r="I466" s="10"/>
      <c r="J466" s="10"/>
      <c r="K466" s="9">
        <v>10798100</v>
      </c>
      <c r="L466" s="10"/>
      <c r="M466" s="10"/>
      <c r="N466" s="10"/>
      <c r="O466" s="9">
        <v>755867</v>
      </c>
      <c r="P466" s="10"/>
      <c r="Q466" s="10"/>
      <c r="R466" s="10"/>
    </row>
    <row r="467" spans="1:18" s="1" customFormat="1" ht="12" customHeight="1" x14ac:dyDescent="0.2">
      <c r="A467" s="7">
        <v>6</v>
      </c>
      <c r="B467" s="8" t="s">
        <v>409</v>
      </c>
      <c r="C467" s="9">
        <f t="shared" si="88"/>
        <v>5575984</v>
      </c>
      <c r="D467" s="10"/>
      <c r="E467" s="10"/>
      <c r="F467" s="10"/>
      <c r="G467" s="10"/>
      <c r="H467" s="10"/>
      <c r="I467" s="10"/>
      <c r="J467" s="10"/>
      <c r="K467" s="9">
        <v>5211200</v>
      </c>
      <c r="L467" s="10"/>
      <c r="M467" s="10"/>
      <c r="N467" s="10"/>
      <c r="O467" s="9">
        <v>364784</v>
      </c>
      <c r="P467" s="10"/>
      <c r="Q467" s="10"/>
      <c r="R467" s="10"/>
    </row>
    <row r="468" spans="1:18" s="1" customFormat="1" ht="12" customHeight="1" x14ac:dyDescent="0.2">
      <c r="A468" s="7">
        <v>7</v>
      </c>
      <c r="B468" s="8" t="s">
        <v>410</v>
      </c>
      <c r="C468" s="9">
        <f t="shared" si="88"/>
        <v>4066428</v>
      </c>
      <c r="D468" s="10"/>
      <c r="E468" s="10"/>
      <c r="F468" s="10"/>
      <c r="G468" s="10"/>
      <c r="H468" s="10"/>
      <c r="I468" s="10"/>
      <c r="J468" s="10"/>
      <c r="K468" s="9">
        <v>3800400</v>
      </c>
      <c r="L468" s="10"/>
      <c r="M468" s="10"/>
      <c r="N468" s="10"/>
      <c r="O468" s="9">
        <v>266028</v>
      </c>
      <c r="P468" s="10"/>
      <c r="Q468" s="10"/>
      <c r="R468" s="10"/>
    </row>
    <row r="469" spans="1:18" s="1" customFormat="1" ht="12" customHeight="1" x14ac:dyDescent="0.2">
      <c r="A469" s="7">
        <v>8</v>
      </c>
      <c r="B469" s="8" t="s">
        <v>411</v>
      </c>
      <c r="C469" s="9">
        <f t="shared" si="88"/>
        <v>4684349.74</v>
      </c>
      <c r="D469" s="10"/>
      <c r="E469" s="10"/>
      <c r="F469" s="10"/>
      <c r="G469" s="10"/>
      <c r="H469" s="10"/>
      <c r="I469" s="10"/>
      <c r="J469" s="10"/>
      <c r="K469" s="9">
        <v>4377896.95</v>
      </c>
      <c r="L469" s="10"/>
      <c r="M469" s="10"/>
      <c r="N469" s="10"/>
      <c r="O469" s="9">
        <v>306452.78999999998</v>
      </c>
      <c r="P469" s="10"/>
      <c r="Q469" s="10"/>
      <c r="R469" s="10"/>
    </row>
    <row r="470" spans="1:18" s="1" customFormat="1" ht="12" customHeight="1" x14ac:dyDescent="0.2">
      <c r="A470" s="7">
        <v>9</v>
      </c>
      <c r="B470" s="8" t="s">
        <v>412</v>
      </c>
      <c r="C470" s="9">
        <f t="shared" si="88"/>
        <v>15077477</v>
      </c>
      <c r="D470" s="10"/>
      <c r="E470" s="10"/>
      <c r="F470" s="10"/>
      <c r="G470" s="10"/>
      <c r="H470" s="10"/>
      <c r="I470" s="10"/>
      <c r="J470" s="10"/>
      <c r="K470" s="9">
        <v>14091100</v>
      </c>
      <c r="L470" s="10"/>
      <c r="M470" s="10"/>
      <c r="N470" s="10"/>
      <c r="O470" s="9">
        <v>986377</v>
      </c>
      <c r="P470" s="10"/>
      <c r="Q470" s="10"/>
      <c r="R470" s="10"/>
    </row>
    <row r="471" spans="1:18" s="1" customFormat="1" ht="12" customHeight="1" x14ac:dyDescent="0.2">
      <c r="A471" s="7">
        <v>10</v>
      </c>
      <c r="B471" s="8" t="s">
        <v>413</v>
      </c>
      <c r="C471" s="9">
        <f t="shared" si="88"/>
        <v>12695122</v>
      </c>
      <c r="D471" s="10"/>
      <c r="E471" s="10"/>
      <c r="F471" s="10"/>
      <c r="G471" s="10"/>
      <c r="H471" s="10"/>
      <c r="I471" s="10"/>
      <c r="J471" s="10"/>
      <c r="K471" s="9">
        <v>11864600</v>
      </c>
      <c r="L471" s="10"/>
      <c r="M471" s="10"/>
      <c r="N471" s="10"/>
      <c r="O471" s="9">
        <v>830522</v>
      </c>
      <c r="P471" s="10"/>
      <c r="Q471" s="10"/>
      <c r="R471" s="10"/>
    </row>
    <row r="472" spans="1:18" s="1" customFormat="1" ht="50.1" customHeight="1" x14ac:dyDescent="0.2">
      <c r="A472" s="30" t="s">
        <v>414</v>
      </c>
      <c r="B472" s="30"/>
      <c r="C472" s="11">
        <f>SUM(C462:C471)</f>
        <v>77458794.74000001</v>
      </c>
      <c r="D472" s="11"/>
      <c r="E472" s="11"/>
      <c r="F472" s="11"/>
      <c r="G472" s="11"/>
      <c r="H472" s="11"/>
      <c r="I472" s="11"/>
      <c r="J472" s="11"/>
      <c r="K472" s="11">
        <f t="shared" ref="K472:O472" si="89">SUM(K462:K471)</f>
        <v>72391396.950000003</v>
      </c>
      <c r="L472" s="11"/>
      <c r="M472" s="11"/>
      <c r="N472" s="11"/>
      <c r="O472" s="11">
        <f t="shared" si="89"/>
        <v>5067397.79</v>
      </c>
      <c r="P472" s="12"/>
      <c r="Q472" s="12"/>
      <c r="R472" s="12"/>
    </row>
    <row r="473" spans="1:18" s="1" customFormat="1" ht="12.95" customHeight="1" x14ac:dyDescent="0.2">
      <c r="A473" s="28" t="s">
        <v>415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s="1" customFormat="1" ht="11.1" customHeight="1" x14ac:dyDescent="0.2">
      <c r="A474" s="29" t="s">
        <v>23</v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</row>
    <row r="475" spans="1:18" s="1" customFormat="1" ht="12" customHeight="1" x14ac:dyDescent="0.2">
      <c r="A475" s="7">
        <v>1</v>
      </c>
      <c r="B475" s="8" t="s">
        <v>416</v>
      </c>
      <c r="C475" s="9">
        <f t="shared" ref="C475" si="90">SUM(D475:R475)</f>
        <v>18852972</v>
      </c>
      <c r="D475" s="10"/>
      <c r="E475" s="10"/>
      <c r="F475" s="10"/>
      <c r="G475" s="10"/>
      <c r="H475" s="10"/>
      <c r="I475" s="10"/>
      <c r="J475" s="10"/>
      <c r="K475" s="9">
        <v>17619600</v>
      </c>
      <c r="L475" s="10"/>
      <c r="M475" s="10"/>
      <c r="N475" s="10"/>
      <c r="O475" s="9">
        <v>1233372</v>
      </c>
      <c r="P475" s="10"/>
      <c r="Q475" s="10"/>
      <c r="R475" s="10"/>
    </row>
    <row r="476" spans="1:18" s="1" customFormat="1" ht="50.1" customHeight="1" x14ac:dyDescent="0.2">
      <c r="A476" s="30" t="s">
        <v>417</v>
      </c>
      <c r="B476" s="30"/>
      <c r="C476" s="11">
        <f>SUM(C475)</f>
        <v>18852972</v>
      </c>
      <c r="D476" s="11"/>
      <c r="E476" s="11"/>
      <c r="F476" s="11"/>
      <c r="G476" s="11"/>
      <c r="H476" s="11"/>
      <c r="I476" s="11"/>
      <c r="J476" s="11"/>
      <c r="K476" s="11">
        <f t="shared" ref="K476:O476" si="91">SUM(K475)</f>
        <v>17619600</v>
      </c>
      <c r="L476" s="11"/>
      <c r="M476" s="11"/>
      <c r="N476" s="11"/>
      <c r="O476" s="11">
        <f t="shared" si="91"/>
        <v>1233372</v>
      </c>
      <c r="P476" s="12"/>
      <c r="Q476" s="12"/>
      <c r="R476" s="12"/>
    </row>
    <row r="477" spans="1:18" s="1" customFormat="1" ht="12.95" customHeight="1" x14ac:dyDescent="0.2">
      <c r="A477" s="28" t="s">
        <v>47</v>
      </c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8" s="1" customFormat="1" ht="11.1" customHeight="1" x14ac:dyDescent="0.2">
      <c r="A478" s="29" t="s">
        <v>23</v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</row>
    <row r="479" spans="1:18" s="1" customFormat="1" ht="12" customHeight="1" x14ac:dyDescent="0.2">
      <c r="A479" s="7">
        <v>1</v>
      </c>
      <c r="B479" s="8" t="s">
        <v>418</v>
      </c>
      <c r="C479" s="9">
        <f t="shared" ref="C479:C542" si="92">SUM(D479:R479)</f>
        <v>4146571</v>
      </c>
      <c r="D479" s="10"/>
      <c r="E479" s="10"/>
      <c r="F479" s="10"/>
      <c r="G479" s="10"/>
      <c r="H479" s="10"/>
      <c r="I479" s="10"/>
      <c r="J479" s="10"/>
      <c r="K479" s="9">
        <v>3875300</v>
      </c>
      <c r="L479" s="10"/>
      <c r="M479" s="10"/>
      <c r="N479" s="10"/>
      <c r="O479" s="9">
        <v>271271</v>
      </c>
      <c r="P479" s="10"/>
      <c r="Q479" s="10"/>
      <c r="R479" s="10"/>
    </row>
    <row r="480" spans="1:18" s="1" customFormat="1" ht="12" customHeight="1" x14ac:dyDescent="0.2">
      <c r="A480" s="7">
        <v>2</v>
      </c>
      <c r="B480" s="8" t="s">
        <v>419</v>
      </c>
      <c r="C480" s="9">
        <f t="shared" si="92"/>
        <v>12176975.84</v>
      </c>
      <c r="D480" s="9">
        <v>4179100</v>
      </c>
      <c r="E480" s="9">
        <v>2879651.25</v>
      </c>
      <c r="F480" s="10"/>
      <c r="G480" s="10"/>
      <c r="H480" s="10"/>
      <c r="I480" s="10"/>
      <c r="J480" s="10"/>
      <c r="K480" s="9">
        <v>4321600</v>
      </c>
      <c r="L480" s="10"/>
      <c r="M480" s="10"/>
      <c r="N480" s="10"/>
      <c r="O480" s="9">
        <v>796624.59</v>
      </c>
      <c r="P480" s="10"/>
      <c r="Q480" s="10"/>
      <c r="R480" s="10"/>
    </row>
    <row r="481" spans="1:18" s="1" customFormat="1" ht="12" customHeight="1" x14ac:dyDescent="0.2">
      <c r="A481" s="7">
        <v>3</v>
      </c>
      <c r="B481" s="8" t="s">
        <v>420</v>
      </c>
      <c r="C481" s="9">
        <f t="shared" si="92"/>
        <v>9943485.1199999992</v>
      </c>
      <c r="D481" s="10"/>
      <c r="E481" s="9">
        <v>3512076.75</v>
      </c>
      <c r="F481" s="10"/>
      <c r="G481" s="10"/>
      <c r="H481" s="10"/>
      <c r="I481" s="10"/>
      <c r="J481" s="10"/>
      <c r="K481" s="9">
        <v>5780900</v>
      </c>
      <c r="L481" s="10"/>
      <c r="M481" s="10"/>
      <c r="N481" s="10"/>
      <c r="O481" s="9">
        <v>650508.37</v>
      </c>
      <c r="P481" s="10"/>
      <c r="Q481" s="10"/>
      <c r="R481" s="10"/>
    </row>
    <row r="482" spans="1:18" s="1" customFormat="1" ht="12" customHeight="1" x14ac:dyDescent="0.2">
      <c r="A482" s="7">
        <v>4</v>
      </c>
      <c r="B482" s="8" t="s">
        <v>421</v>
      </c>
      <c r="C482" s="9">
        <f t="shared" si="92"/>
        <v>5298057.0100000007</v>
      </c>
      <c r="D482" s="10"/>
      <c r="E482" s="9">
        <v>325600</v>
      </c>
      <c r="F482" s="10"/>
      <c r="G482" s="10"/>
      <c r="H482" s="10"/>
      <c r="I482" s="10"/>
      <c r="J482" s="10"/>
      <c r="K482" s="9">
        <v>4625855.1500000004</v>
      </c>
      <c r="L482" s="10"/>
      <c r="M482" s="10"/>
      <c r="N482" s="10"/>
      <c r="O482" s="9">
        <v>346601.86</v>
      </c>
      <c r="P482" s="10"/>
      <c r="Q482" s="10"/>
      <c r="R482" s="10"/>
    </row>
    <row r="483" spans="1:18" s="1" customFormat="1" ht="12" customHeight="1" x14ac:dyDescent="0.2">
      <c r="A483" s="7">
        <v>5</v>
      </c>
      <c r="B483" s="8" t="s">
        <v>422</v>
      </c>
      <c r="C483" s="9">
        <f t="shared" si="92"/>
        <v>6182554.3600000003</v>
      </c>
      <c r="D483" s="10"/>
      <c r="E483" s="10"/>
      <c r="F483" s="10"/>
      <c r="G483" s="10"/>
      <c r="H483" s="10"/>
      <c r="I483" s="10"/>
      <c r="J483" s="10"/>
      <c r="K483" s="9">
        <v>5778088.1900000004</v>
      </c>
      <c r="L483" s="10"/>
      <c r="M483" s="10"/>
      <c r="N483" s="10"/>
      <c r="O483" s="9">
        <v>404466.17</v>
      </c>
      <c r="P483" s="10"/>
      <c r="Q483" s="10"/>
      <c r="R483" s="10"/>
    </row>
    <row r="484" spans="1:18" s="1" customFormat="1" ht="12" customHeight="1" x14ac:dyDescent="0.2">
      <c r="A484" s="7">
        <v>6</v>
      </c>
      <c r="B484" s="8" t="s">
        <v>423</v>
      </c>
      <c r="C484" s="9">
        <f t="shared" si="92"/>
        <v>13153617</v>
      </c>
      <c r="D484" s="10"/>
      <c r="E484" s="10"/>
      <c r="F484" s="10"/>
      <c r="G484" s="10"/>
      <c r="H484" s="10"/>
      <c r="I484" s="10"/>
      <c r="J484" s="10"/>
      <c r="K484" s="9">
        <v>12293100</v>
      </c>
      <c r="L484" s="10"/>
      <c r="M484" s="10"/>
      <c r="N484" s="10"/>
      <c r="O484" s="9">
        <v>860517</v>
      </c>
      <c r="P484" s="10"/>
      <c r="Q484" s="10"/>
      <c r="R484" s="10"/>
    </row>
    <row r="485" spans="1:18" s="1" customFormat="1" ht="12" customHeight="1" x14ac:dyDescent="0.2">
      <c r="A485" s="7">
        <v>7</v>
      </c>
      <c r="B485" s="8" t="s">
        <v>424</v>
      </c>
      <c r="C485" s="9">
        <f t="shared" si="92"/>
        <v>3110062</v>
      </c>
      <c r="D485" s="10"/>
      <c r="E485" s="10"/>
      <c r="F485" s="10"/>
      <c r="G485" s="10"/>
      <c r="H485" s="10"/>
      <c r="I485" s="10"/>
      <c r="J485" s="10"/>
      <c r="K485" s="9">
        <v>2906600</v>
      </c>
      <c r="L485" s="10"/>
      <c r="M485" s="10"/>
      <c r="N485" s="10"/>
      <c r="O485" s="9">
        <v>203462</v>
      </c>
      <c r="P485" s="10"/>
      <c r="Q485" s="10"/>
      <c r="R485" s="10"/>
    </row>
    <row r="486" spans="1:18" s="1" customFormat="1" ht="12" customHeight="1" x14ac:dyDescent="0.2">
      <c r="A486" s="7">
        <v>8</v>
      </c>
      <c r="B486" s="8" t="s">
        <v>425</v>
      </c>
      <c r="C486" s="9">
        <f t="shared" si="92"/>
        <v>11471149</v>
      </c>
      <c r="D486" s="10"/>
      <c r="E486" s="10"/>
      <c r="F486" s="10"/>
      <c r="G486" s="10"/>
      <c r="H486" s="10"/>
      <c r="I486" s="10"/>
      <c r="J486" s="10"/>
      <c r="K486" s="9">
        <v>10720700</v>
      </c>
      <c r="L486" s="10"/>
      <c r="M486" s="10"/>
      <c r="N486" s="10"/>
      <c r="O486" s="9">
        <v>750449</v>
      </c>
      <c r="P486" s="10"/>
      <c r="Q486" s="10"/>
      <c r="R486" s="10"/>
    </row>
    <row r="487" spans="1:18" s="1" customFormat="1" ht="12" customHeight="1" x14ac:dyDescent="0.2">
      <c r="A487" s="7">
        <v>9</v>
      </c>
      <c r="B487" s="8" t="s">
        <v>426</v>
      </c>
      <c r="C487" s="9">
        <f t="shared" si="92"/>
        <v>6454240</v>
      </c>
      <c r="D487" s="9">
        <v>3711900</v>
      </c>
      <c r="E487" s="10"/>
      <c r="F487" s="9">
        <v>785900</v>
      </c>
      <c r="G487" s="10"/>
      <c r="H487" s="9">
        <v>1534200</v>
      </c>
      <c r="I487" s="10"/>
      <c r="J487" s="10"/>
      <c r="K487" s="10"/>
      <c r="L487" s="10"/>
      <c r="M487" s="10"/>
      <c r="N487" s="10"/>
      <c r="O487" s="9">
        <v>422240</v>
      </c>
      <c r="P487" s="10"/>
      <c r="Q487" s="10"/>
      <c r="R487" s="10"/>
    </row>
    <row r="488" spans="1:18" s="1" customFormat="1" ht="12" customHeight="1" x14ac:dyDescent="0.2">
      <c r="A488" s="7">
        <v>10</v>
      </c>
      <c r="B488" s="8" t="s">
        <v>427</v>
      </c>
      <c r="C488" s="9">
        <f t="shared" si="92"/>
        <v>5737554</v>
      </c>
      <c r="D488" s="10"/>
      <c r="E488" s="10"/>
      <c r="F488" s="10"/>
      <c r="G488" s="10"/>
      <c r="H488" s="10"/>
      <c r="I488" s="10"/>
      <c r="J488" s="10"/>
      <c r="K488" s="9">
        <v>5362200</v>
      </c>
      <c r="L488" s="10"/>
      <c r="M488" s="10"/>
      <c r="N488" s="10"/>
      <c r="O488" s="9">
        <v>375354</v>
      </c>
      <c r="P488" s="10"/>
      <c r="Q488" s="10"/>
      <c r="R488" s="10"/>
    </row>
    <row r="489" spans="1:18" s="1" customFormat="1" ht="12" customHeight="1" x14ac:dyDescent="0.2">
      <c r="A489" s="7">
        <v>11</v>
      </c>
      <c r="B489" s="8" t="s">
        <v>428</v>
      </c>
      <c r="C489" s="9">
        <f t="shared" si="92"/>
        <v>16468156</v>
      </c>
      <c r="D489" s="10"/>
      <c r="E489" s="10"/>
      <c r="F489" s="10"/>
      <c r="G489" s="10"/>
      <c r="H489" s="10"/>
      <c r="I489" s="10"/>
      <c r="J489" s="10"/>
      <c r="K489" s="9">
        <v>15390800</v>
      </c>
      <c r="L489" s="10"/>
      <c r="M489" s="10"/>
      <c r="N489" s="10"/>
      <c r="O489" s="9">
        <v>1077356</v>
      </c>
      <c r="P489" s="10"/>
      <c r="Q489" s="10"/>
      <c r="R489" s="10"/>
    </row>
    <row r="490" spans="1:18" s="1" customFormat="1" ht="12" customHeight="1" x14ac:dyDescent="0.2">
      <c r="A490" s="7">
        <v>12</v>
      </c>
      <c r="B490" s="8" t="s">
        <v>429</v>
      </c>
      <c r="C490" s="9">
        <f t="shared" si="92"/>
        <v>4529008.26</v>
      </c>
      <c r="D490" s="10"/>
      <c r="E490" s="10"/>
      <c r="F490" s="10"/>
      <c r="G490" s="10"/>
      <c r="H490" s="10"/>
      <c r="I490" s="10"/>
      <c r="J490" s="10"/>
      <c r="K490" s="9">
        <v>4232718</v>
      </c>
      <c r="L490" s="10"/>
      <c r="M490" s="10"/>
      <c r="N490" s="10"/>
      <c r="O490" s="9">
        <v>296290.26</v>
      </c>
      <c r="P490" s="10"/>
      <c r="Q490" s="10"/>
      <c r="R490" s="10"/>
    </row>
    <row r="491" spans="1:18" s="1" customFormat="1" ht="12" customHeight="1" x14ac:dyDescent="0.2">
      <c r="A491" s="7">
        <v>13</v>
      </c>
      <c r="B491" s="8" t="s">
        <v>430</v>
      </c>
      <c r="C491" s="9">
        <f t="shared" si="92"/>
        <v>5027181</v>
      </c>
      <c r="D491" s="10"/>
      <c r="E491" s="10"/>
      <c r="F491" s="10"/>
      <c r="G491" s="10"/>
      <c r="H491" s="10"/>
      <c r="I491" s="10"/>
      <c r="J491" s="10"/>
      <c r="K491" s="9">
        <v>4698300</v>
      </c>
      <c r="L491" s="10"/>
      <c r="M491" s="10"/>
      <c r="N491" s="10"/>
      <c r="O491" s="9">
        <v>328881</v>
      </c>
      <c r="P491" s="10"/>
      <c r="Q491" s="10"/>
      <c r="R491" s="10"/>
    </row>
    <row r="492" spans="1:18" s="1" customFormat="1" ht="12" customHeight="1" x14ac:dyDescent="0.2">
      <c r="A492" s="7">
        <v>14</v>
      </c>
      <c r="B492" s="14" t="s">
        <v>811</v>
      </c>
      <c r="C492" s="9">
        <f t="shared" si="92"/>
        <v>3210000</v>
      </c>
      <c r="D492" s="10"/>
      <c r="E492" s="10"/>
      <c r="F492" s="10"/>
      <c r="G492" s="10"/>
      <c r="H492" s="10"/>
      <c r="I492" s="10"/>
      <c r="J492" s="9">
        <v>3000000</v>
      </c>
      <c r="K492" s="9"/>
      <c r="L492" s="10"/>
      <c r="M492" s="10"/>
      <c r="N492" s="10"/>
      <c r="O492" s="9">
        <v>210000</v>
      </c>
      <c r="P492" s="10"/>
      <c r="Q492" s="10"/>
      <c r="R492" s="10"/>
    </row>
    <row r="493" spans="1:18" s="1" customFormat="1" ht="12" customHeight="1" x14ac:dyDescent="0.2">
      <c r="A493" s="7">
        <v>15</v>
      </c>
      <c r="B493" s="8" t="s">
        <v>431</v>
      </c>
      <c r="C493" s="9">
        <f t="shared" si="92"/>
        <v>1286424.7799999998</v>
      </c>
      <c r="D493" s="10"/>
      <c r="E493" s="10"/>
      <c r="F493" s="10"/>
      <c r="G493" s="10"/>
      <c r="H493" s="10"/>
      <c r="I493" s="10"/>
      <c r="J493" s="10"/>
      <c r="K493" s="9">
        <v>1202266.1499999999</v>
      </c>
      <c r="L493" s="10"/>
      <c r="M493" s="10"/>
      <c r="N493" s="10"/>
      <c r="O493" s="9">
        <v>84158.63</v>
      </c>
      <c r="P493" s="10"/>
      <c r="Q493" s="10"/>
      <c r="R493" s="10"/>
    </row>
    <row r="494" spans="1:18" s="1" customFormat="1" ht="12" customHeight="1" x14ac:dyDescent="0.2">
      <c r="A494" s="7">
        <v>16</v>
      </c>
      <c r="B494" s="8" t="s">
        <v>432</v>
      </c>
      <c r="C494" s="9">
        <f t="shared" si="92"/>
        <v>1497907.2</v>
      </c>
      <c r="D494" s="10"/>
      <c r="E494" s="10"/>
      <c r="F494" s="10"/>
      <c r="G494" s="9">
        <v>1399913.27</v>
      </c>
      <c r="H494" s="10"/>
      <c r="I494" s="10"/>
      <c r="J494" s="10"/>
      <c r="K494" s="10"/>
      <c r="L494" s="10"/>
      <c r="M494" s="10"/>
      <c r="N494" s="10"/>
      <c r="O494" s="9">
        <v>97993.93</v>
      </c>
      <c r="P494" s="10"/>
      <c r="Q494" s="10"/>
      <c r="R494" s="10"/>
    </row>
    <row r="495" spans="1:18" s="1" customFormat="1" ht="12" customHeight="1" x14ac:dyDescent="0.2">
      <c r="A495" s="7">
        <v>17</v>
      </c>
      <c r="B495" s="8" t="s">
        <v>433</v>
      </c>
      <c r="C495" s="9">
        <f t="shared" si="92"/>
        <v>1548076</v>
      </c>
      <c r="D495" s="10"/>
      <c r="E495" s="10"/>
      <c r="F495" s="10"/>
      <c r="G495" s="10"/>
      <c r="H495" s="10"/>
      <c r="I495" s="10"/>
      <c r="J495" s="10"/>
      <c r="K495" s="9">
        <v>1446800</v>
      </c>
      <c r="L495" s="10"/>
      <c r="M495" s="10"/>
      <c r="N495" s="10"/>
      <c r="O495" s="9">
        <v>101276</v>
      </c>
      <c r="P495" s="10"/>
      <c r="Q495" s="10"/>
      <c r="R495" s="10"/>
    </row>
    <row r="496" spans="1:18" s="1" customFormat="1" ht="12" customHeight="1" x14ac:dyDescent="0.2">
      <c r="A496" s="7">
        <v>18</v>
      </c>
      <c r="B496" s="8" t="s">
        <v>434</v>
      </c>
      <c r="C496" s="9">
        <f t="shared" si="92"/>
        <v>1523145</v>
      </c>
      <c r="D496" s="10"/>
      <c r="E496" s="10"/>
      <c r="F496" s="10"/>
      <c r="G496" s="10"/>
      <c r="H496" s="10"/>
      <c r="I496" s="10"/>
      <c r="J496" s="10"/>
      <c r="K496" s="9">
        <v>1423500</v>
      </c>
      <c r="L496" s="10"/>
      <c r="M496" s="10"/>
      <c r="N496" s="10"/>
      <c r="O496" s="9">
        <v>99645</v>
      </c>
      <c r="P496" s="10"/>
      <c r="Q496" s="10"/>
      <c r="R496" s="10"/>
    </row>
    <row r="497" spans="1:18" s="1" customFormat="1" ht="12" customHeight="1" x14ac:dyDescent="0.2">
      <c r="A497" s="7">
        <v>19</v>
      </c>
      <c r="B497" s="8" t="s">
        <v>435</v>
      </c>
      <c r="C497" s="9">
        <f t="shared" si="92"/>
        <v>12634881</v>
      </c>
      <c r="D497" s="10"/>
      <c r="E497" s="10"/>
      <c r="F497" s="10"/>
      <c r="G497" s="10"/>
      <c r="H497" s="10"/>
      <c r="I497" s="10"/>
      <c r="J497" s="10"/>
      <c r="K497" s="9">
        <v>11808300</v>
      </c>
      <c r="L497" s="10"/>
      <c r="M497" s="10"/>
      <c r="N497" s="10"/>
      <c r="O497" s="9">
        <v>826581</v>
      </c>
      <c r="P497" s="10"/>
      <c r="Q497" s="10"/>
      <c r="R497" s="10"/>
    </row>
    <row r="498" spans="1:18" s="1" customFormat="1" ht="12" customHeight="1" x14ac:dyDescent="0.2">
      <c r="A498" s="7">
        <v>20</v>
      </c>
      <c r="B498" s="8" t="s">
        <v>436</v>
      </c>
      <c r="C498" s="9">
        <f t="shared" si="92"/>
        <v>4581954</v>
      </c>
      <c r="D498" s="10"/>
      <c r="E498" s="10"/>
      <c r="F498" s="10"/>
      <c r="G498" s="10"/>
      <c r="H498" s="10"/>
      <c r="I498" s="10"/>
      <c r="J498" s="10"/>
      <c r="K498" s="9">
        <v>4282200</v>
      </c>
      <c r="L498" s="10"/>
      <c r="M498" s="10"/>
      <c r="N498" s="10"/>
      <c r="O498" s="9">
        <v>299754</v>
      </c>
      <c r="P498" s="10"/>
      <c r="Q498" s="10"/>
      <c r="R498" s="10"/>
    </row>
    <row r="499" spans="1:18" s="1" customFormat="1" ht="12" customHeight="1" x14ac:dyDescent="0.2">
      <c r="A499" s="7">
        <v>21</v>
      </c>
      <c r="B499" s="8" t="s">
        <v>437</v>
      </c>
      <c r="C499" s="9">
        <f t="shared" si="92"/>
        <v>1925624.58</v>
      </c>
      <c r="D499" s="10"/>
      <c r="E499" s="10"/>
      <c r="F499" s="10"/>
      <c r="G499" s="10"/>
      <c r="H499" s="10"/>
      <c r="I499" s="10"/>
      <c r="J499" s="10"/>
      <c r="K499" s="9">
        <v>1450224.35</v>
      </c>
      <c r="L499" s="9">
        <v>349424.79</v>
      </c>
      <c r="M499" s="10"/>
      <c r="N499" s="10"/>
      <c r="O499" s="9">
        <v>125975.44</v>
      </c>
      <c r="P499" s="10"/>
      <c r="Q499" s="10"/>
      <c r="R499" s="10"/>
    </row>
    <row r="500" spans="1:18" s="1" customFormat="1" ht="12" customHeight="1" x14ac:dyDescent="0.2">
      <c r="A500" s="7">
        <v>22</v>
      </c>
      <c r="B500" s="8" t="s">
        <v>438</v>
      </c>
      <c r="C500" s="9">
        <f t="shared" si="92"/>
        <v>11029774</v>
      </c>
      <c r="D500" s="10"/>
      <c r="E500" s="10"/>
      <c r="F500" s="10"/>
      <c r="G500" s="10"/>
      <c r="H500" s="10"/>
      <c r="I500" s="10"/>
      <c r="J500" s="10"/>
      <c r="K500" s="9">
        <v>10308200</v>
      </c>
      <c r="L500" s="10"/>
      <c r="M500" s="10"/>
      <c r="N500" s="10"/>
      <c r="O500" s="9">
        <v>721574</v>
      </c>
      <c r="P500" s="10"/>
      <c r="Q500" s="10"/>
      <c r="R500" s="10"/>
    </row>
    <row r="501" spans="1:18" s="1" customFormat="1" ht="12" customHeight="1" x14ac:dyDescent="0.2">
      <c r="A501" s="7">
        <v>23</v>
      </c>
      <c r="B501" s="8" t="s">
        <v>75</v>
      </c>
      <c r="C501" s="9">
        <f t="shared" si="92"/>
        <v>9491649</v>
      </c>
      <c r="D501" s="10"/>
      <c r="E501" s="10"/>
      <c r="F501" s="10"/>
      <c r="G501" s="10"/>
      <c r="H501" s="10"/>
      <c r="I501" s="10"/>
      <c r="J501" s="10"/>
      <c r="K501" s="9">
        <v>8870700</v>
      </c>
      <c r="L501" s="10"/>
      <c r="M501" s="10"/>
      <c r="N501" s="10"/>
      <c r="O501" s="9">
        <v>620949</v>
      </c>
      <c r="P501" s="10"/>
      <c r="Q501" s="10"/>
      <c r="R501" s="10"/>
    </row>
    <row r="502" spans="1:18" s="1" customFormat="1" ht="12" customHeight="1" x14ac:dyDescent="0.2">
      <c r="A502" s="7">
        <v>24</v>
      </c>
      <c r="B502" s="8" t="s">
        <v>439</v>
      </c>
      <c r="C502" s="9">
        <f t="shared" si="92"/>
        <v>9421671</v>
      </c>
      <c r="D502" s="10"/>
      <c r="E502" s="10"/>
      <c r="F502" s="10"/>
      <c r="G502" s="10"/>
      <c r="H502" s="10"/>
      <c r="I502" s="10"/>
      <c r="J502" s="10"/>
      <c r="K502" s="9">
        <v>8805300</v>
      </c>
      <c r="L502" s="10"/>
      <c r="M502" s="10"/>
      <c r="N502" s="10"/>
      <c r="O502" s="9">
        <v>616371</v>
      </c>
      <c r="P502" s="10"/>
      <c r="Q502" s="10"/>
      <c r="R502" s="10"/>
    </row>
    <row r="503" spans="1:18" s="1" customFormat="1" ht="12" customHeight="1" x14ac:dyDescent="0.2">
      <c r="A503" s="7">
        <v>25</v>
      </c>
      <c r="B503" s="8" t="s">
        <v>440</v>
      </c>
      <c r="C503" s="9">
        <f t="shared" si="92"/>
        <v>10646072</v>
      </c>
      <c r="D503" s="10"/>
      <c r="E503" s="10"/>
      <c r="F503" s="10"/>
      <c r="G503" s="10"/>
      <c r="H503" s="10"/>
      <c r="I503" s="10"/>
      <c r="J503" s="10"/>
      <c r="K503" s="9">
        <v>9949600</v>
      </c>
      <c r="L503" s="10"/>
      <c r="M503" s="10"/>
      <c r="N503" s="10"/>
      <c r="O503" s="9">
        <v>696472</v>
      </c>
      <c r="P503" s="10"/>
      <c r="Q503" s="10"/>
      <c r="R503" s="10"/>
    </row>
    <row r="504" spans="1:18" s="1" customFormat="1" ht="12" customHeight="1" x14ac:dyDescent="0.2">
      <c r="A504" s="7">
        <v>26</v>
      </c>
      <c r="B504" s="8" t="s">
        <v>441</v>
      </c>
      <c r="C504" s="9">
        <f t="shared" si="92"/>
        <v>4793570.04</v>
      </c>
      <c r="D504" s="10"/>
      <c r="E504" s="10"/>
      <c r="F504" s="10"/>
      <c r="G504" s="10"/>
      <c r="H504" s="10"/>
      <c r="I504" s="10"/>
      <c r="J504" s="10"/>
      <c r="K504" s="9">
        <v>4479972</v>
      </c>
      <c r="L504" s="10"/>
      <c r="M504" s="10"/>
      <c r="N504" s="10"/>
      <c r="O504" s="9">
        <v>313598.03999999998</v>
      </c>
      <c r="P504" s="10"/>
      <c r="Q504" s="10"/>
      <c r="R504" s="10"/>
    </row>
    <row r="505" spans="1:18" s="1" customFormat="1" ht="12" customHeight="1" x14ac:dyDescent="0.2">
      <c r="A505" s="7">
        <v>27</v>
      </c>
      <c r="B505" s="8" t="s">
        <v>442</v>
      </c>
      <c r="C505" s="9">
        <f t="shared" si="92"/>
        <v>5081216</v>
      </c>
      <c r="D505" s="10"/>
      <c r="E505" s="10"/>
      <c r="F505" s="10"/>
      <c r="G505" s="10"/>
      <c r="H505" s="10"/>
      <c r="I505" s="10"/>
      <c r="J505" s="10"/>
      <c r="K505" s="9">
        <v>4748800</v>
      </c>
      <c r="L505" s="10"/>
      <c r="M505" s="10"/>
      <c r="N505" s="10"/>
      <c r="O505" s="9">
        <v>332416</v>
      </c>
      <c r="P505" s="10"/>
      <c r="Q505" s="10"/>
      <c r="R505" s="10"/>
    </row>
    <row r="506" spans="1:18" s="1" customFormat="1" ht="12" customHeight="1" x14ac:dyDescent="0.2">
      <c r="A506" s="7">
        <v>28</v>
      </c>
      <c r="B506" s="8" t="s">
        <v>443</v>
      </c>
      <c r="C506" s="9">
        <f t="shared" si="92"/>
        <v>9700192</v>
      </c>
      <c r="D506" s="10"/>
      <c r="E506" s="10"/>
      <c r="F506" s="10"/>
      <c r="G506" s="10"/>
      <c r="H506" s="10"/>
      <c r="I506" s="10"/>
      <c r="J506" s="10"/>
      <c r="K506" s="9">
        <v>9065600</v>
      </c>
      <c r="L506" s="10"/>
      <c r="M506" s="10"/>
      <c r="N506" s="10"/>
      <c r="O506" s="9">
        <v>634592</v>
      </c>
      <c r="P506" s="10"/>
      <c r="Q506" s="10"/>
      <c r="R506" s="10"/>
    </row>
    <row r="507" spans="1:18" s="1" customFormat="1" ht="12" customHeight="1" x14ac:dyDescent="0.2">
      <c r="A507" s="7">
        <v>29</v>
      </c>
      <c r="B507" s="8" t="s">
        <v>813</v>
      </c>
      <c r="C507" s="9">
        <f t="shared" si="92"/>
        <v>3210000</v>
      </c>
      <c r="D507" s="10"/>
      <c r="E507" s="10"/>
      <c r="F507" s="10"/>
      <c r="G507" s="10"/>
      <c r="H507" s="10"/>
      <c r="I507" s="10"/>
      <c r="J507" s="9">
        <v>3000000</v>
      </c>
      <c r="K507" s="9"/>
      <c r="L507" s="9"/>
      <c r="M507" s="9"/>
      <c r="N507" s="9"/>
      <c r="O507" s="9">
        <v>210000</v>
      </c>
      <c r="P507" s="10"/>
      <c r="Q507" s="10"/>
      <c r="R507" s="10"/>
    </row>
    <row r="508" spans="1:18" s="1" customFormat="1" ht="12" customHeight="1" x14ac:dyDescent="0.2">
      <c r="A508" s="7">
        <v>30</v>
      </c>
      <c r="B508" s="8" t="s">
        <v>444</v>
      </c>
      <c r="C508" s="9">
        <f t="shared" si="92"/>
        <v>4594687</v>
      </c>
      <c r="D508" s="10"/>
      <c r="E508" s="10"/>
      <c r="F508" s="10"/>
      <c r="G508" s="10"/>
      <c r="H508" s="10"/>
      <c r="I508" s="10"/>
      <c r="J508" s="10"/>
      <c r="K508" s="9">
        <v>4294100</v>
      </c>
      <c r="L508" s="10"/>
      <c r="M508" s="10"/>
      <c r="N508" s="10"/>
      <c r="O508" s="9">
        <v>300587</v>
      </c>
      <c r="P508" s="10"/>
      <c r="Q508" s="10"/>
      <c r="R508" s="10"/>
    </row>
    <row r="509" spans="1:18" s="1" customFormat="1" ht="12" customHeight="1" x14ac:dyDescent="0.2">
      <c r="A509" s="7">
        <v>31</v>
      </c>
      <c r="B509" s="8" t="s">
        <v>81</v>
      </c>
      <c r="C509" s="9">
        <f t="shared" si="92"/>
        <v>6435729</v>
      </c>
      <c r="D509" s="10"/>
      <c r="E509" s="10"/>
      <c r="F509" s="10"/>
      <c r="G509" s="10"/>
      <c r="H509" s="10"/>
      <c r="I509" s="10"/>
      <c r="J509" s="10"/>
      <c r="K509" s="9">
        <v>6014700</v>
      </c>
      <c r="L509" s="10"/>
      <c r="M509" s="10"/>
      <c r="N509" s="10"/>
      <c r="O509" s="9">
        <v>421029</v>
      </c>
      <c r="P509" s="10"/>
      <c r="Q509" s="10"/>
      <c r="R509" s="10"/>
    </row>
    <row r="510" spans="1:18" s="1" customFormat="1" ht="12" customHeight="1" x14ac:dyDescent="0.2">
      <c r="A510" s="7">
        <v>32</v>
      </c>
      <c r="B510" s="8" t="s">
        <v>445</v>
      </c>
      <c r="C510" s="9">
        <f t="shared" si="92"/>
        <v>5632694</v>
      </c>
      <c r="D510" s="10"/>
      <c r="E510" s="10"/>
      <c r="F510" s="10"/>
      <c r="G510" s="10"/>
      <c r="H510" s="10"/>
      <c r="I510" s="10"/>
      <c r="J510" s="10"/>
      <c r="K510" s="9">
        <v>5264200</v>
      </c>
      <c r="L510" s="10"/>
      <c r="M510" s="10"/>
      <c r="N510" s="10"/>
      <c r="O510" s="9">
        <v>368494</v>
      </c>
      <c r="P510" s="10"/>
      <c r="Q510" s="10"/>
      <c r="R510" s="10"/>
    </row>
    <row r="511" spans="1:18" s="1" customFormat="1" ht="12" customHeight="1" x14ac:dyDescent="0.2">
      <c r="A511" s="7">
        <v>33</v>
      </c>
      <c r="B511" s="8" t="s">
        <v>446</v>
      </c>
      <c r="C511" s="9">
        <f t="shared" si="92"/>
        <v>5896968.4600000009</v>
      </c>
      <c r="D511" s="9">
        <v>4179100</v>
      </c>
      <c r="E511" s="10"/>
      <c r="F511" s="10"/>
      <c r="G511" s="10"/>
      <c r="H511" s="9">
        <v>1332085.48</v>
      </c>
      <c r="I511" s="10"/>
      <c r="J511" s="10"/>
      <c r="K511" s="10"/>
      <c r="L511" s="10"/>
      <c r="M511" s="10"/>
      <c r="N511" s="10"/>
      <c r="O511" s="9">
        <v>385782.98</v>
      </c>
      <c r="P511" s="10"/>
      <c r="Q511" s="10"/>
      <c r="R511" s="10"/>
    </row>
    <row r="512" spans="1:18" s="1" customFormat="1" ht="12" customHeight="1" x14ac:dyDescent="0.2">
      <c r="A512" s="7">
        <v>34</v>
      </c>
      <c r="B512" s="8" t="s">
        <v>447</v>
      </c>
      <c r="C512" s="9">
        <f t="shared" si="92"/>
        <v>5403607</v>
      </c>
      <c r="D512" s="10"/>
      <c r="E512" s="10"/>
      <c r="F512" s="10"/>
      <c r="G512" s="10"/>
      <c r="H512" s="10"/>
      <c r="I512" s="10"/>
      <c r="J512" s="9">
        <v>3000000</v>
      </c>
      <c r="K512" s="9">
        <v>2050100</v>
      </c>
      <c r="L512" s="10"/>
      <c r="M512" s="10"/>
      <c r="N512" s="10"/>
      <c r="O512" s="9">
        <v>353507</v>
      </c>
      <c r="P512" s="10"/>
      <c r="Q512" s="10"/>
      <c r="R512" s="10"/>
    </row>
    <row r="513" spans="1:18" s="1" customFormat="1" ht="12" customHeight="1" x14ac:dyDescent="0.2">
      <c r="A513" s="7">
        <v>35</v>
      </c>
      <c r="B513" s="8" t="s">
        <v>812</v>
      </c>
      <c r="C513" s="9">
        <f t="shared" si="92"/>
        <v>16625334.189999999</v>
      </c>
      <c r="D513" s="10"/>
      <c r="E513" s="9">
        <v>3063595.5</v>
      </c>
      <c r="F513" s="9"/>
      <c r="G513" s="9"/>
      <c r="H513" s="9"/>
      <c r="I513" s="9"/>
      <c r="J513" s="9"/>
      <c r="K513" s="9">
        <v>12474100</v>
      </c>
      <c r="L513" s="9"/>
      <c r="M513" s="9"/>
      <c r="N513" s="9"/>
      <c r="O513" s="9">
        <v>1087638.69</v>
      </c>
      <c r="P513" s="10"/>
      <c r="Q513" s="10"/>
      <c r="R513" s="10"/>
    </row>
    <row r="514" spans="1:18" s="1" customFormat="1" ht="12" customHeight="1" x14ac:dyDescent="0.2">
      <c r="A514" s="7">
        <v>36</v>
      </c>
      <c r="B514" s="8" t="s">
        <v>448</v>
      </c>
      <c r="C514" s="9">
        <f t="shared" si="92"/>
        <v>5512533</v>
      </c>
      <c r="D514" s="10"/>
      <c r="E514" s="10"/>
      <c r="F514" s="10"/>
      <c r="G514" s="10"/>
      <c r="H514" s="10"/>
      <c r="I514" s="10"/>
      <c r="J514" s="10"/>
      <c r="K514" s="9">
        <v>5151900</v>
      </c>
      <c r="L514" s="10"/>
      <c r="M514" s="10"/>
      <c r="N514" s="10"/>
      <c r="O514" s="9">
        <v>360633</v>
      </c>
      <c r="P514" s="10"/>
      <c r="Q514" s="10"/>
      <c r="R514" s="10"/>
    </row>
    <row r="515" spans="1:18" s="1" customFormat="1" ht="12" customHeight="1" x14ac:dyDescent="0.2">
      <c r="A515" s="7">
        <v>37</v>
      </c>
      <c r="B515" s="8" t="s">
        <v>449</v>
      </c>
      <c r="C515" s="9">
        <f t="shared" si="92"/>
        <v>7181733</v>
      </c>
      <c r="D515" s="10"/>
      <c r="E515" s="10"/>
      <c r="F515" s="10"/>
      <c r="G515" s="10"/>
      <c r="H515" s="10"/>
      <c r="I515" s="10"/>
      <c r="J515" s="10"/>
      <c r="K515" s="9">
        <v>3362600</v>
      </c>
      <c r="L515" s="10"/>
      <c r="M515" s="9">
        <v>3349300</v>
      </c>
      <c r="N515" s="10"/>
      <c r="O515" s="9">
        <v>469833</v>
      </c>
      <c r="P515" s="10"/>
      <c r="Q515" s="10"/>
      <c r="R515" s="10"/>
    </row>
    <row r="516" spans="1:18" s="1" customFormat="1" ht="12" customHeight="1" x14ac:dyDescent="0.2">
      <c r="A516" s="7">
        <v>38</v>
      </c>
      <c r="B516" s="8" t="s">
        <v>450</v>
      </c>
      <c r="C516" s="9">
        <f t="shared" si="92"/>
        <v>19362399</v>
      </c>
      <c r="D516" s="9">
        <v>11135500</v>
      </c>
      <c r="E516" s="10"/>
      <c r="F516" s="9">
        <v>2357700</v>
      </c>
      <c r="G516" s="10"/>
      <c r="H516" s="9">
        <v>4602500</v>
      </c>
      <c r="I516" s="10"/>
      <c r="J516" s="10"/>
      <c r="K516" s="10"/>
      <c r="L516" s="10"/>
      <c r="M516" s="10"/>
      <c r="N516" s="10"/>
      <c r="O516" s="9">
        <v>1266699</v>
      </c>
      <c r="P516" s="10"/>
      <c r="Q516" s="10"/>
      <c r="R516" s="10"/>
    </row>
    <row r="517" spans="1:18" s="1" customFormat="1" ht="12" customHeight="1" x14ac:dyDescent="0.2">
      <c r="A517" s="7">
        <v>39</v>
      </c>
      <c r="B517" s="8" t="s">
        <v>451</v>
      </c>
      <c r="C517" s="9">
        <f t="shared" si="92"/>
        <v>20157195</v>
      </c>
      <c r="D517" s="10"/>
      <c r="E517" s="10"/>
      <c r="F517" s="10"/>
      <c r="G517" s="10"/>
      <c r="H517" s="10"/>
      <c r="I517" s="10"/>
      <c r="J517" s="10"/>
      <c r="K517" s="9">
        <v>18838500</v>
      </c>
      <c r="L517" s="10"/>
      <c r="M517" s="10"/>
      <c r="N517" s="10"/>
      <c r="O517" s="9">
        <v>1318695</v>
      </c>
      <c r="P517" s="10"/>
      <c r="Q517" s="10"/>
      <c r="R517" s="10"/>
    </row>
    <row r="518" spans="1:18" s="1" customFormat="1" ht="12" customHeight="1" x14ac:dyDescent="0.2">
      <c r="A518" s="7">
        <v>40</v>
      </c>
      <c r="B518" s="8" t="s">
        <v>452</v>
      </c>
      <c r="C518" s="9">
        <f t="shared" si="92"/>
        <v>1829807</v>
      </c>
      <c r="D518" s="10"/>
      <c r="E518" s="10"/>
      <c r="F518" s="10"/>
      <c r="G518" s="10"/>
      <c r="H518" s="10"/>
      <c r="I518" s="10"/>
      <c r="J518" s="10"/>
      <c r="K518" s="9">
        <v>1710100</v>
      </c>
      <c r="L518" s="10"/>
      <c r="M518" s="10"/>
      <c r="N518" s="10"/>
      <c r="O518" s="9">
        <v>119707</v>
      </c>
      <c r="P518" s="10"/>
      <c r="Q518" s="10"/>
      <c r="R518" s="10"/>
    </row>
    <row r="519" spans="1:18" s="1" customFormat="1" ht="12" customHeight="1" x14ac:dyDescent="0.2">
      <c r="A519" s="7">
        <v>41</v>
      </c>
      <c r="B519" s="8" t="s">
        <v>453</v>
      </c>
      <c r="C519" s="9">
        <f t="shared" si="92"/>
        <v>2004431</v>
      </c>
      <c r="D519" s="10"/>
      <c r="E519" s="10"/>
      <c r="F519" s="10"/>
      <c r="G519" s="10"/>
      <c r="H519" s="10"/>
      <c r="I519" s="10"/>
      <c r="J519" s="10"/>
      <c r="K519" s="9">
        <v>1873300</v>
      </c>
      <c r="L519" s="10"/>
      <c r="M519" s="10"/>
      <c r="N519" s="10"/>
      <c r="O519" s="9">
        <v>131131</v>
      </c>
      <c r="P519" s="10"/>
      <c r="Q519" s="10"/>
      <c r="R519" s="10"/>
    </row>
    <row r="520" spans="1:18" s="1" customFormat="1" ht="12" customHeight="1" x14ac:dyDescent="0.2">
      <c r="A520" s="7">
        <v>42</v>
      </c>
      <c r="B520" s="8" t="s">
        <v>454</v>
      </c>
      <c r="C520" s="9">
        <f t="shared" si="92"/>
        <v>9743099</v>
      </c>
      <c r="D520" s="10"/>
      <c r="E520" s="10"/>
      <c r="F520" s="10"/>
      <c r="G520" s="10"/>
      <c r="H520" s="10"/>
      <c r="I520" s="10"/>
      <c r="J520" s="10"/>
      <c r="K520" s="9">
        <v>9105700</v>
      </c>
      <c r="L520" s="10"/>
      <c r="M520" s="10"/>
      <c r="N520" s="10"/>
      <c r="O520" s="9">
        <v>637399</v>
      </c>
      <c r="P520" s="10"/>
      <c r="Q520" s="10"/>
      <c r="R520" s="10"/>
    </row>
    <row r="521" spans="1:18" s="1" customFormat="1" ht="12" customHeight="1" x14ac:dyDescent="0.2">
      <c r="A521" s="7">
        <v>43</v>
      </c>
      <c r="B521" s="8" t="s">
        <v>455</v>
      </c>
      <c r="C521" s="9">
        <f t="shared" si="92"/>
        <v>8155219</v>
      </c>
      <c r="D521" s="10"/>
      <c r="E521" s="10"/>
      <c r="F521" s="10"/>
      <c r="G521" s="10"/>
      <c r="H521" s="10"/>
      <c r="I521" s="10"/>
      <c r="J521" s="10"/>
      <c r="K521" s="9">
        <v>7621700</v>
      </c>
      <c r="L521" s="10"/>
      <c r="M521" s="10"/>
      <c r="N521" s="10"/>
      <c r="O521" s="9">
        <v>533519</v>
      </c>
      <c r="P521" s="10"/>
      <c r="Q521" s="10"/>
      <c r="R521" s="10"/>
    </row>
    <row r="522" spans="1:18" s="1" customFormat="1" ht="12" customHeight="1" x14ac:dyDescent="0.2">
      <c r="A522" s="7">
        <v>44</v>
      </c>
      <c r="B522" s="8" t="s">
        <v>456</v>
      </c>
      <c r="C522" s="9">
        <f t="shared" si="92"/>
        <v>2131654</v>
      </c>
      <c r="D522" s="10"/>
      <c r="E522" s="10"/>
      <c r="F522" s="10"/>
      <c r="G522" s="10"/>
      <c r="H522" s="10"/>
      <c r="I522" s="10"/>
      <c r="J522" s="10"/>
      <c r="K522" s="9">
        <v>1992200</v>
      </c>
      <c r="L522" s="10"/>
      <c r="M522" s="10"/>
      <c r="N522" s="10"/>
      <c r="O522" s="9">
        <v>139454</v>
      </c>
      <c r="P522" s="10"/>
      <c r="Q522" s="10"/>
      <c r="R522" s="10"/>
    </row>
    <row r="523" spans="1:18" s="1" customFormat="1" ht="12" customHeight="1" x14ac:dyDescent="0.2">
      <c r="A523" s="7">
        <v>45</v>
      </c>
      <c r="B523" s="8" t="s">
        <v>457</v>
      </c>
      <c r="C523" s="9">
        <f t="shared" si="92"/>
        <v>8903361.1300000008</v>
      </c>
      <c r="D523" s="10"/>
      <c r="E523" s="10"/>
      <c r="F523" s="10"/>
      <c r="G523" s="10"/>
      <c r="H523" s="10"/>
      <c r="I523" s="10"/>
      <c r="J523" s="10"/>
      <c r="K523" s="9">
        <v>8320898.25</v>
      </c>
      <c r="L523" s="10"/>
      <c r="M523" s="10"/>
      <c r="N523" s="10"/>
      <c r="O523" s="9">
        <v>582462.88</v>
      </c>
      <c r="P523" s="10"/>
      <c r="Q523" s="10"/>
      <c r="R523" s="10"/>
    </row>
    <row r="524" spans="1:18" s="1" customFormat="1" ht="12" customHeight="1" x14ac:dyDescent="0.2">
      <c r="A524" s="7">
        <v>46</v>
      </c>
      <c r="B524" s="8" t="s">
        <v>458</v>
      </c>
      <c r="C524" s="9">
        <f t="shared" si="92"/>
        <v>4699654</v>
      </c>
      <c r="D524" s="10"/>
      <c r="E524" s="10"/>
      <c r="F524" s="10"/>
      <c r="G524" s="10"/>
      <c r="H524" s="10"/>
      <c r="I524" s="10"/>
      <c r="J524" s="10"/>
      <c r="K524" s="9">
        <v>4392200</v>
      </c>
      <c r="L524" s="10"/>
      <c r="M524" s="10"/>
      <c r="N524" s="10"/>
      <c r="O524" s="9">
        <v>307454</v>
      </c>
      <c r="P524" s="10"/>
      <c r="Q524" s="10"/>
      <c r="R524" s="10"/>
    </row>
    <row r="525" spans="1:18" s="1" customFormat="1" ht="12" customHeight="1" x14ac:dyDescent="0.2">
      <c r="A525" s="7">
        <v>47</v>
      </c>
      <c r="B525" s="8" t="s">
        <v>459</v>
      </c>
      <c r="C525" s="9">
        <f t="shared" si="92"/>
        <v>2176594</v>
      </c>
      <c r="D525" s="10"/>
      <c r="E525" s="10"/>
      <c r="F525" s="10"/>
      <c r="G525" s="10"/>
      <c r="H525" s="10"/>
      <c r="I525" s="10"/>
      <c r="J525" s="10"/>
      <c r="K525" s="9">
        <v>2034200</v>
      </c>
      <c r="L525" s="10"/>
      <c r="M525" s="10"/>
      <c r="N525" s="10"/>
      <c r="O525" s="9">
        <v>142394</v>
      </c>
      <c r="P525" s="10"/>
      <c r="Q525" s="10"/>
      <c r="R525" s="10"/>
    </row>
    <row r="526" spans="1:18" s="1" customFormat="1" ht="12" customHeight="1" x14ac:dyDescent="0.2">
      <c r="A526" s="7">
        <v>48</v>
      </c>
      <c r="B526" s="8" t="s">
        <v>460</v>
      </c>
      <c r="C526" s="9">
        <f t="shared" si="92"/>
        <v>2474589</v>
      </c>
      <c r="D526" s="10"/>
      <c r="E526" s="10"/>
      <c r="F526" s="10"/>
      <c r="G526" s="10"/>
      <c r="H526" s="10"/>
      <c r="I526" s="10"/>
      <c r="J526" s="10"/>
      <c r="K526" s="9">
        <v>2312700</v>
      </c>
      <c r="L526" s="10"/>
      <c r="M526" s="10"/>
      <c r="N526" s="10"/>
      <c r="O526" s="9">
        <v>161889</v>
      </c>
      <c r="P526" s="10"/>
      <c r="Q526" s="10"/>
      <c r="R526" s="10"/>
    </row>
    <row r="527" spans="1:18" s="1" customFormat="1" ht="12" customHeight="1" x14ac:dyDescent="0.2">
      <c r="A527" s="7">
        <v>49</v>
      </c>
      <c r="B527" s="8" t="s">
        <v>461</v>
      </c>
      <c r="C527" s="9">
        <f t="shared" si="92"/>
        <v>4430763</v>
      </c>
      <c r="D527" s="10"/>
      <c r="E527" s="10"/>
      <c r="F527" s="10"/>
      <c r="G527" s="10"/>
      <c r="H527" s="10"/>
      <c r="I527" s="10"/>
      <c r="J527" s="10"/>
      <c r="K527" s="9">
        <v>4140900</v>
      </c>
      <c r="L527" s="10"/>
      <c r="M527" s="10"/>
      <c r="N527" s="10"/>
      <c r="O527" s="9">
        <v>289863</v>
      </c>
      <c r="P527" s="10"/>
      <c r="Q527" s="10"/>
      <c r="R527" s="10"/>
    </row>
    <row r="528" spans="1:18" s="1" customFormat="1" ht="12" customHeight="1" x14ac:dyDescent="0.2">
      <c r="A528" s="7">
        <v>50</v>
      </c>
      <c r="B528" s="8" t="s">
        <v>462</v>
      </c>
      <c r="C528" s="9">
        <f t="shared" si="92"/>
        <v>9563874</v>
      </c>
      <c r="D528" s="10"/>
      <c r="E528" s="10"/>
      <c r="F528" s="10"/>
      <c r="G528" s="10"/>
      <c r="H528" s="10"/>
      <c r="I528" s="10"/>
      <c r="J528" s="10"/>
      <c r="K528" s="9">
        <v>8938200</v>
      </c>
      <c r="L528" s="10"/>
      <c r="M528" s="10"/>
      <c r="N528" s="10"/>
      <c r="O528" s="9">
        <v>625674</v>
      </c>
      <c r="P528" s="10"/>
      <c r="Q528" s="10"/>
      <c r="R528" s="10"/>
    </row>
    <row r="529" spans="1:18" s="1" customFormat="1" ht="12" customHeight="1" x14ac:dyDescent="0.2">
      <c r="A529" s="7">
        <v>51</v>
      </c>
      <c r="B529" s="8" t="s">
        <v>463</v>
      </c>
      <c r="C529" s="9">
        <f t="shared" si="92"/>
        <v>3021473.49</v>
      </c>
      <c r="D529" s="10"/>
      <c r="E529" s="10"/>
      <c r="F529" s="10"/>
      <c r="G529" s="10"/>
      <c r="H529" s="10"/>
      <c r="I529" s="10"/>
      <c r="J529" s="10"/>
      <c r="K529" s="10"/>
      <c r="L529" s="10"/>
      <c r="M529" s="9">
        <v>2823807</v>
      </c>
      <c r="N529" s="10"/>
      <c r="O529" s="9">
        <v>197666.49</v>
      </c>
      <c r="P529" s="10"/>
      <c r="Q529" s="10"/>
      <c r="R529" s="10"/>
    </row>
    <row r="530" spans="1:18" s="1" customFormat="1" ht="12" customHeight="1" x14ac:dyDescent="0.2">
      <c r="A530" s="7">
        <v>52</v>
      </c>
      <c r="B530" s="8" t="s">
        <v>464</v>
      </c>
      <c r="C530" s="9">
        <f t="shared" si="92"/>
        <v>4805905</v>
      </c>
      <c r="D530" s="10"/>
      <c r="E530" s="10"/>
      <c r="F530" s="10"/>
      <c r="G530" s="10"/>
      <c r="H530" s="10"/>
      <c r="I530" s="10"/>
      <c r="J530" s="10"/>
      <c r="K530" s="9">
        <v>4491500</v>
      </c>
      <c r="L530" s="10"/>
      <c r="M530" s="10"/>
      <c r="N530" s="10"/>
      <c r="O530" s="9">
        <v>314405</v>
      </c>
      <c r="P530" s="10"/>
      <c r="Q530" s="10"/>
      <c r="R530" s="10"/>
    </row>
    <row r="531" spans="1:18" s="1" customFormat="1" ht="12" customHeight="1" x14ac:dyDescent="0.2">
      <c r="A531" s="7">
        <v>53</v>
      </c>
      <c r="B531" s="8" t="s">
        <v>465</v>
      </c>
      <c r="C531" s="9">
        <f t="shared" si="92"/>
        <v>4212269</v>
      </c>
      <c r="D531" s="10"/>
      <c r="E531" s="10"/>
      <c r="F531" s="10"/>
      <c r="G531" s="10"/>
      <c r="H531" s="10"/>
      <c r="I531" s="10"/>
      <c r="J531" s="10"/>
      <c r="K531" s="9">
        <v>3936700</v>
      </c>
      <c r="L531" s="10"/>
      <c r="M531" s="10"/>
      <c r="N531" s="10"/>
      <c r="O531" s="9">
        <v>275569</v>
      </c>
      <c r="P531" s="10"/>
      <c r="Q531" s="10"/>
      <c r="R531" s="10"/>
    </row>
    <row r="532" spans="1:18" s="1" customFormat="1" ht="12" customHeight="1" x14ac:dyDescent="0.2">
      <c r="A532" s="7">
        <v>54</v>
      </c>
      <c r="B532" s="8" t="s">
        <v>466</v>
      </c>
      <c r="C532" s="9">
        <f t="shared" si="92"/>
        <v>4632993</v>
      </c>
      <c r="D532" s="10"/>
      <c r="E532" s="10"/>
      <c r="F532" s="10"/>
      <c r="G532" s="10"/>
      <c r="H532" s="10"/>
      <c r="I532" s="10"/>
      <c r="J532" s="10"/>
      <c r="K532" s="9">
        <v>4329900</v>
      </c>
      <c r="L532" s="10"/>
      <c r="M532" s="10"/>
      <c r="N532" s="10"/>
      <c r="O532" s="9">
        <v>303093</v>
      </c>
      <c r="P532" s="10"/>
      <c r="Q532" s="10"/>
      <c r="R532" s="10"/>
    </row>
    <row r="533" spans="1:18" s="1" customFormat="1" ht="12" customHeight="1" x14ac:dyDescent="0.2">
      <c r="A533" s="7">
        <v>55</v>
      </c>
      <c r="B533" s="8" t="s">
        <v>467</v>
      </c>
      <c r="C533" s="9">
        <f t="shared" si="92"/>
        <v>9842823</v>
      </c>
      <c r="D533" s="10"/>
      <c r="E533" s="10"/>
      <c r="F533" s="10"/>
      <c r="G533" s="10"/>
      <c r="H533" s="10"/>
      <c r="I533" s="10"/>
      <c r="J533" s="10"/>
      <c r="K533" s="9">
        <v>9198900</v>
      </c>
      <c r="L533" s="10"/>
      <c r="M533" s="10"/>
      <c r="N533" s="10"/>
      <c r="O533" s="9">
        <v>643923</v>
      </c>
      <c r="P533" s="10"/>
      <c r="Q533" s="10"/>
      <c r="R533" s="10"/>
    </row>
    <row r="534" spans="1:18" s="1" customFormat="1" ht="12" customHeight="1" x14ac:dyDescent="0.2">
      <c r="A534" s="7">
        <v>56</v>
      </c>
      <c r="B534" s="8" t="s">
        <v>468</v>
      </c>
      <c r="C534" s="9">
        <f t="shared" si="92"/>
        <v>9855770</v>
      </c>
      <c r="D534" s="10"/>
      <c r="E534" s="10"/>
      <c r="F534" s="10"/>
      <c r="G534" s="10"/>
      <c r="H534" s="10"/>
      <c r="I534" s="10"/>
      <c r="J534" s="10"/>
      <c r="K534" s="9">
        <v>9211000</v>
      </c>
      <c r="L534" s="10"/>
      <c r="M534" s="10"/>
      <c r="N534" s="10"/>
      <c r="O534" s="9">
        <v>644770</v>
      </c>
      <c r="P534" s="10"/>
      <c r="Q534" s="10"/>
      <c r="R534" s="10"/>
    </row>
    <row r="535" spans="1:18" s="1" customFormat="1" ht="12" customHeight="1" x14ac:dyDescent="0.2">
      <c r="A535" s="7">
        <v>57</v>
      </c>
      <c r="B535" s="8" t="s">
        <v>469</v>
      </c>
      <c r="C535" s="9">
        <f t="shared" si="92"/>
        <v>9326548</v>
      </c>
      <c r="D535" s="10"/>
      <c r="E535" s="10"/>
      <c r="F535" s="10"/>
      <c r="G535" s="10"/>
      <c r="H535" s="10"/>
      <c r="I535" s="10"/>
      <c r="J535" s="10"/>
      <c r="K535" s="9">
        <v>8716400</v>
      </c>
      <c r="L535" s="10"/>
      <c r="M535" s="10"/>
      <c r="N535" s="10"/>
      <c r="O535" s="9">
        <v>610148</v>
      </c>
      <c r="P535" s="10"/>
      <c r="Q535" s="10"/>
      <c r="R535" s="10"/>
    </row>
    <row r="536" spans="1:18" s="1" customFormat="1" ht="12" customHeight="1" x14ac:dyDescent="0.2">
      <c r="A536" s="7">
        <v>58</v>
      </c>
      <c r="B536" s="8" t="s">
        <v>470</v>
      </c>
      <c r="C536" s="9">
        <f t="shared" si="92"/>
        <v>6197012</v>
      </c>
      <c r="D536" s="10"/>
      <c r="E536" s="10"/>
      <c r="F536" s="10"/>
      <c r="G536" s="10"/>
      <c r="H536" s="10"/>
      <c r="I536" s="10"/>
      <c r="J536" s="10"/>
      <c r="K536" s="9">
        <v>5791600</v>
      </c>
      <c r="L536" s="10"/>
      <c r="M536" s="10"/>
      <c r="N536" s="10"/>
      <c r="O536" s="9">
        <v>405412</v>
      </c>
      <c r="P536" s="10"/>
      <c r="Q536" s="10"/>
      <c r="R536" s="10"/>
    </row>
    <row r="537" spans="1:18" s="1" customFormat="1" ht="12" customHeight="1" x14ac:dyDescent="0.2">
      <c r="A537" s="7">
        <v>59</v>
      </c>
      <c r="B537" s="8" t="s">
        <v>471</v>
      </c>
      <c r="C537" s="9">
        <f t="shared" si="92"/>
        <v>6406946</v>
      </c>
      <c r="D537" s="10"/>
      <c r="E537" s="10"/>
      <c r="F537" s="10"/>
      <c r="G537" s="10"/>
      <c r="H537" s="10"/>
      <c r="I537" s="10"/>
      <c r="J537" s="10"/>
      <c r="K537" s="9">
        <v>5987800</v>
      </c>
      <c r="L537" s="10"/>
      <c r="M537" s="10"/>
      <c r="N537" s="10"/>
      <c r="O537" s="9">
        <v>419146</v>
      </c>
      <c r="P537" s="10"/>
      <c r="Q537" s="10"/>
      <c r="R537" s="10"/>
    </row>
    <row r="538" spans="1:18" s="1" customFormat="1" ht="12" customHeight="1" x14ac:dyDescent="0.2">
      <c r="A538" s="7">
        <v>60</v>
      </c>
      <c r="B538" s="8" t="s">
        <v>472</v>
      </c>
      <c r="C538" s="9">
        <f t="shared" si="92"/>
        <v>6272126</v>
      </c>
      <c r="D538" s="10"/>
      <c r="E538" s="10"/>
      <c r="F538" s="10"/>
      <c r="G538" s="10"/>
      <c r="H538" s="10"/>
      <c r="I538" s="10"/>
      <c r="J538" s="10"/>
      <c r="K538" s="9">
        <v>5861800</v>
      </c>
      <c r="L538" s="10"/>
      <c r="M538" s="10"/>
      <c r="N538" s="10"/>
      <c r="O538" s="9">
        <v>410326</v>
      </c>
      <c r="P538" s="10"/>
      <c r="Q538" s="10"/>
      <c r="R538" s="10"/>
    </row>
    <row r="539" spans="1:18" s="1" customFormat="1" ht="12" customHeight="1" x14ac:dyDescent="0.2">
      <c r="A539" s="7">
        <v>61</v>
      </c>
      <c r="B539" s="8" t="s">
        <v>473</v>
      </c>
      <c r="C539" s="9">
        <f t="shared" si="92"/>
        <v>7402153</v>
      </c>
      <c r="D539" s="10"/>
      <c r="E539" s="10"/>
      <c r="F539" s="10"/>
      <c r="G539" s="10"/>
      <c r="H539" s="10"/>
      <c r="I539" s="10"/>
      <c r="J539" s="10"/>
      <c r="K539" s="9">
        <v>6917900</v>
      </c>
      <c r="L539" s="10"/>
      <c r="M539" s="10"/>
      <c r="N539" s="10"/>
      <c r="O539" s="9">
        <v>484253</v>
      </c>
      <c r="P539" s="10"/>
      <c r="Q539" s="10"/>
      <c r="R539" s="10"/>
    </row>
    <row r="540" spans="1:18" s="1" customFormat="1" ht="12" customHeight="1" x14ac:dyDescent="0.2">
      <c r="A540" s="7">
        <v>62</v>
      </c>
      <c r="B540" s="8" t="s">
        <v>474</v>
      </c>
      <c r="C540" s="9">
        <f t="shared" si="92"/>
        <v>4987912</v>
      </c>
      <c r="D540" s="10"/>
      <c r="E540" s="10"/>
      <c r="F540" s="10"/>
      <c r="G540" s="10"/>
      <c r="H540" s="10"/>
      <c r="I540" s="10"/>
      <c r="J540" s="10"/>
      <c r="K540" s="9">
        <v>4661600</v>
      </c>
      <c r="L540" s="10"/>
      <c r="M540" s="10"/>
      <c r="N540" s="10"/>
      <c r="O540" s="9">
        <v>326312</v>
      </c>
      <c r="P540" s="10"/>
      <c r="Q540" s="10"/>
      <c r="R540" s="10"/>
    </row>
    <row r="541" spans="1:18" s="1" customFormat="1" ht="12" customHeight="1" x14ac:dyDescent="0.2">
      <c r="A541" s="7">
        <v>63</v>
      </c>
      <c r="B541" s="8" t="s">
        <v>475</v>
      </c>
      <c r="C541" s="9">
        <f t="shared" si="92"/>
        <v>3989818.14</v>
      </c>
      <c r="D541" s="10"/>
      <c r="E541" s="10"/>
      <c r="F541" s="10"/>
      <c r="G541" s="10"/>
      <c r="H541" s="10"/>
      <c r="I541" s="10"/>
      <c r="J541" s="10"/>
      <c r="K541" s="9">
        <v>3728802</v>
      </c>
      <c r="L541" s="10"/>
      <c r="M541" s="10"/>
      <c r="N541" s="10"/>
      <c r="O541" s="9">
        <v>261016.14</v>
      </c>
      <c r="P541" s="10"/>
      <c r="Q541" s="10"/>
      <c r="R541" s="10"/>
    </row>
    <row r="542" spans="1:18" s="1" customFormat="1" ht="12" customHeight="1" x14ac:dyDescent="0.2">
      <c r="A542" s="7">
        <v>64</v>
      </c>
      <c r="B542" s="8" t="s">
        <v>817</v>
      </c>
      <c r="C542" s="9">
        <f t="shared" si="92"/>
        <v>1674402.79</v>
      </c>
      <c r="D542" s="10"/>
      <c r="E542" s="9">
        <v>168244.92</v>
      </c>
      <c r="F542" s="10"/>
      <c r="G542" s="10"/>
      <c r="H542" s="10"/>
      <c r="I542" s="10"/>
      <c r="J542" s="10"/>
      <c r="K542" s="9">
        <v>1396617.5</v>
      </c>
      <c r="L542" s="10"/>
      <c r="M542" s="10"/>
      <c r="N542" s="10"/>
      <c r="O542" s="9">
        <v>109540.37</v>
      </c>
      <c r="P542" s="10"/>
      <c r="Q542" s="10"/>
      <c r="R542" s="10"/>
    </row>
    <row r="543" spans="1:18" s="1" customFormat="1" ht="12" customHeight="1" x14ac:dyDescent="0.2">
      <c r="A543" s="7">
        <v>65</v>
      </c>
      <c r="B543" s="8" t="s">
        <v>476</v>
      </c>
      <c r="C543" s="9">
        <f t="shared" ref="C543:C587" si="93">SUM(D543:R543)</f>
        <v>5359630</v>
      </c>
      <c r="D543" s="10"/>
      <c r="E543" s="10"/>
      <c r="F543" s="10"/>
      <c r="G543" s="10"/>
      <c r="H543" s="10"/>
      <c r="I543" s="10"/>
      <c r="J543" s="10"/>
      <c r="K543" s="9">
        <v>5009000</v>
      </c>
      <c r="L543" s="10"/>
      <c r="M543" s="10"/>
      <c r="N543" s="10"/>
      <c r="O543" s="9">
        <v>350630</v>
      </c>
      <c r="P543" s="10"/>
      <c r="Q543" s="10"/>
      <c r="R543" s="10"/>
    </row>
    <row r="544" spans="1:18" s="1" customFormat="1" ht="12" customHeight="1" x14ac:dyDescent="0.2">
      <c r="A544" s="7">
        <v>66</v>
      </c>
      <c r="B544" s="8" t="s">
        <v>477</v>
      </c>
      <c r="C544" s="9">
        <f t="shared" si="93"/>
        <v>4587518.55</v>
      </c>
      <c r="D544" s="10"/>
      <c r="E544" s="9">
        <v>414662.37</v>
      </c>
      <c r="F544" s="10"/>
      <c r="G544" s="10"/>
      <c r="H544" s="10"/>
      <c r="I544" s="10"/>
      <c r="J544" s="10"/>
      <c r="K544" s="9">
        <v>2526671.9500000002</v>
      </c>
      <c r="L544" s="10"/>
      <c r="M544" s="9">
        <v>1346066.19</v>
      </c>
      <c r="N544" s="10"/>
      <c r="O544" s="9">
        <v>300118.03999999998</v>
      </c>
      <c r="P544" s="10"/>
      <c r="Q544" s="10"/>
      <c r="R544" s="10"/>
    </row>
    <row r="545" spans="1:18" s="1" customFormat="1" ht="12" customHeight="1" x14ac:dyDescent="0.2">
      <c r="A545" s="7">
        <v>67</v>
      </c>
      <c r="B545" s="8" t="s">
        <v>478</v>
      </c>
      <c r="C545" s="9">
        <f t="shared" si="93"/>
        <v>4191725</v>
      </c>
      <c r="D545" s="10"/>
      <c r="E545" s="10"/>
      <c r="F545" s="10"/>
      <c r="G545" s="10"/>
      <c r="H545" s="10"/>
      <c r="I545" s="10"/>
      <c r="J545" s="10"/>
      <c r="K545" s="9">
        <v>3917500</v>
      </c>
      <c r="L545" s="10"/>
      <c r="M545" s="10"/>
      <c r="N545" s="10"/>
      <c r="O545" s="9">
        <v>274225</v>
      </c>
      <c r="P545" s="10"/>
      <c r="Q545" s="10"/>
      <c r="R545" s="10"/>
    </row>
    <row r="546" spans="1:18" s="1" customFormat="1" ht="12" customHeight="1" x14ac:dyDescent="0.2">
      <c r="A546" s="7">
        <v>68</v>
      </c>
      <c r="B546" s="8" t="s">
        <v>479</v>
      </c>
      <c r="C546" s="9">
        <f t="shared" si="93"/>
        <v>1593466.19</v>
      </c>
      <c r="D546" s="10"/>
      <c r="E546" s="10"/>
      <c r="F546" s="10"/>
      <c r="G546" s="10"/>
      <c r="H546" s="10"/>
      <c r="I546" s="10"/>
      <c r="J546" s="10"/>
      <c r="K546" s="9">
        <v>1489220.74</v>
      </c>
      <c r="L546" s="10"/>
      <c r="M546" s="10"/>
      <c r="N546" s="10"/>
      <c r="O546" s="9">
        <v>104245.45</v>
      </c>
      <c r="P546" s="10"/>
      <c r="Q546" s="10"/>
      <c r="R546" s="10"/>
    </row>
    <row r="547" spans="1:18" s="1" customFormat="1" ht="12" customHeight="1" x14ac:dyDescent="0.2">
      <c r="A547" s="7">
        <v>69</v>
      </c>
      <c r="B547" s="8" t="s">
        <v>480</v>
      </c>
      <c r="C547" s="9">
        <f t="shared" si="93"/>
        <v>7265942</v>
      </c>
      <c r="D547" s="10"/>
      <c r="E547" s="10"/>
      <c r="F547" s="10"/>
      <c r="G547" s="10"/>
      <c r="H547" s="10"/>
      <c r="I547" s="10"/>
      <c r="J547" s="10"/>
      <c r="K547" s="9">
        <v>6790600</v>
      </c>
      <c r="L547" s="10"/>
      <c r="M547" s="10"/>
      <c r="N547" s="10"/>
      <c r="O547" s="9">
        <v>475342</v>
      </c>
      <c r="P547" s="10"/>
      <c r="Q547" s="10"/>
      <c r="R547" s="10"/>
    </row>
    <row r="548" spans="1:18" s="1" customFormat="1" ht="12" customHeight="1" x14ac:dyDescent="0.2">
      <c r="A548" s="7">
        <v>70</v>
      </c>
      <c r="B548" s="8" t="s">
        <v>481</v>
      </c>
      <c r="C548" s="9">
        <f t="shared" si="93"/>
        <v>5869378</v>
      </c>
      <c r="D548" s="10"/>
      <c r="E548" s="10"/>
      <c r="F548" s="10"/>
      <c r="G548" s="10"/>
      <c r="H548" s="10"/>
      <c r="I548" s="10"/>
      <c r="J548" s="10"/>
      <c r="K548" s="9">
        <v>5485400</v>
      </c>
      <c r="L548" s="10"/>
      <c r="M548" s="10"/>
      <c r="N548" s="10"/>
      <c r="O548" s="9">
        <v>383978</v>
      </c>
      <c r="P548" s="10"/>
      <c r="Q548" s="10"/>
      <c r="R548" s="10"/>
    </row>
    <row r="549" spans="1:18" s="1" customFormat="1" ht="12" customHeight="1" x14ac:dyDescent="0.2">
      <c r="A549" s="7">
        <v>71</v>
      </c>
      <c r="B549" s="8" t="s">
        <v>482</v>
      </c>
      <c r="C549" s="9">
        <f t="shared" si="93"/>
        <v>5349572</v>
      </c>
      <c r="D549" s="10"/>
      <c r="E549" s="10"/>
      <c r="F549" s="10"/>
      <c r="G549" s="10"/>
      <c r="H549" s="10"/>
      <c r="I549" s="10"/>
      <c r="J549" s="10"/>
      <c r="K549" s="9">
        <v>4999600</v>
      </c>
      <c r="L549" s="10"/>
      <c r="M549" s="10"/>
      <c r="N549" s="10"/>
      <c r="O549" s="9">
        <v>349972</v>
      </c>
      <c r="P549" s="10"/>
      <c r="Q549" s="10"/>
      <c r="R549" s="10"/>
    </row>
    <row r="550" spans="1:18" s="1" customFormat="1" ht="12" customHeight="1" x14ac:dyDescent="0.2">
      <c r="A550" s="7">
        <v>72</v>
      </c>
      <c r="B550" s="8" t="s">
        <v>483</v>
      </c>
      <c r="C550" s="9">
        <f t="shared" si="93"/>
        <v>5395184.3600000003</v>
      </c>
      <c r="D550" s="10"/>
      <c r="E550" s="10"/>
      <c r="F550" s="10"/>
      <c r="G550" s="10"/>
      <c r="H550" s="10"/>
      <c r="I550" s="10"/>
      <c r="J550" s="10"/>
      <c r="K550" s="9">
        <v>3289676.85</v>
      </c>
      <c r="L550" s="10"/>
      <c r="M550" s="9">
        <v>1752551.52</v>
      </c>
      <c r="N550" s="10"/>
      <c r="O550" s="9">
        <v>352955.99</v>
      </c>
      <c r="P550" s="10"/>
      <c r="Q550" s="10"/>
      <c r="R550" s="10"/>
    </row>
    <row r="551" spans="1:18" s="1" customFormat="1" ht="12" customHeight="1" x14ac:dyDescent="0.2">
      <c r="A551" s="7">
        <v>73</v>
      </c>
      <c r="B551" s="8" t="s">
        <v>484</v>
      </c>
      <c r="C551" s="9">
        <f t="shared" si="93"/>
        <v>13301476.450000001</v>
      </c>
      <c r="D551" s="10"/>
      <c r="E551" s="10"/>
      <c r="F551" s="10"/>
      <c r="G551" s="10"/>
      <c r="H551" s="10"/>
      <c r="I551" s="10"/>
      <c r="J551" s="10"/>
      <c r="K551" s="9">
        <v>12431286.4</v>
      </c>
      <c r="L551" s="10"/>
      <c r="M551" s="10"/>
      <c r="N551" s="10"/>
      <c r="O551" s="9">
        <v>870190.05</v>
      </c>
      <c r="P551" s="10"/>
      <c r="Q551" s="10"/>
      <c r="R551" s="10"/>
    </row>
    <row r="552" spans="1:18" s="1" customFormat="1" ht="12" customHeight="1" x14ac:dyDescent="0.2">
      <c r="A552" s="7">
        <v>74</v>
      </c>
      <c r="B552" s="8" t="s">
        <v>485</v>
      </c>
      <c r="C552" s="9">
        <f t="shared" si="93"/>
        <v>10470699</v>
      </c>
      <c r="D552" s="10"/>
      <c r="E552" s="10"/>
      <c r="F552" s="10"/>
      <c r="G552" s="10"/>
      <c r="H552" s="10"/>
      <c r="I552" s="10"/>
      <c r="J552" s="10"/>
      <c r="K552" s="9">
        <v>9785700</v>
      </c>
      <c r="L552" s="10"/>
      <c r="M552" s="10"/>
      <c r="N552" s="10"/>
      <c r="O552" s="9">
        <v>684999</v>
      </c>
      <c r="P552" s="10"/>
      <c r="Q552" s="10"/>
      <c r="R552" s="10"/>
    </row>
    <row r="553" spans="1:18" s="1" customFormat="1" ht="12" customHeight="1" x14ac:dyDescent="0.2">
      <c r="A553" s="7">
        <v>75</v>
      </c>
      <c r="B553" s="8" t="s">
        <v>486</v>
      </c>
      <c r="C553" s="9">
        <f t="shared" si="93"/>
        <v>206938</v>
      </c>
      <c r="D553" s="10"/>
      <c r="E553" s="10"/>
      <c r="F553" s="9">
        <v>193400</v>
      </c>
      <c r="G553" s="10"/>
      <c r="H553" s="10"/>
      <c r="I553" s="10"/>
      <c r="J553" s="10"/>
      <c r="K553" s="10"/>
      <c r="L553" s="10"/>
      <c r="M553" s="10"/>
      <c r="N553" s="10"/>
      <c r="O553" s="9">
        <v>13538</v>
      </c>
      <c r="P553" s="10"/>
      <c r="Q553" s="10"/>
      <c r="R553" s="10"/>
    </row>
    <row r="554" spans="1:18" s="1" customFormat="1" ht="12" customHeight="1" x14ac:dyDescent="0.2">
      <c r="A554" s="7">
        <v>76</v>
      </c>
      <c r="B554" s="8" t="s">
        <v>487</v>
      </c>
      <c r="C554" s="9">
        <f t="shared" si="93"/>
        <v>107000</v>
      </c>
      <c r="D554" s="10"/>
      <c r="E554" s="10"/>
      <c r="F554" s="9">
        <v>100000</v>
      </c>
      <c r="G554" s="10"/>
      <c r="H554" s="10"/>
      <c r="I554" s="10"/>
      <c r="J554" s="10"/>
      <c r="K554" s="10"/>
      <c r="L554" s="10"/>
      <c r="M554" s="10"/>
      <c r="N554" s="10"/>
      <c r="O554" s="9">
        <v>7000</v>
      </c>
      <c r="P554" s="10"/>
      <c r="Q554" s="10"/>
      <c r="R554" s="10"/>
    </row>
    <row r="555" spans="1:18" s="1" customFormat="1" ht="12" customHeight="1" x14ac:dyDescent="0.2">
      <c r="A555" s="7">
        <v>77</v>
      </c>
      <c r="B555" s="8" t="s">
        <v>488</v>
      </c>
      <c r="C555" s="9">
        <f t="shared" si="93"/>
        <v>107000</v>
      </c>
      <c r="D555" s="10"/>
      <c r="E555" s="10"/>
      <c r="F555" s="9">
        <v>100000</v>
      </c>
      <c r="G555" s="10"/>
      <c r="H555" s="10"/>
      <c r="I555" s="10"/>
      <c r="J555" s="10"/>
      <c r="K555" s="10"/>
      <c r="L555" s="10"/>
      <c r="M555" s="10"/>
      <c r="N555" s="10"/>
      <c r="O555" s="9">
        <v>7000</v>
      </c>
      <c r="P555" s="10"/>
      <c r="Q555" s="10"/>
      <c r="R555" s="10"/>
    </row>
    <row r="556" spans="1:18" s="1" customFormat="1" ht="12" customHeight="1" x14ac:dyDescent="0.2">
      <c r="A556" s="7">
        <v>78</v>
      </c>
      <c r="B556" s="8" t="s">
        <v>489</v>
      </c>
      <c r="C556" s="9">
        <f t="shared" si="93"/>
        <v>15911649</v>
      </c>
      <c r="D556" s="10"/>
      <c r="E556" s="10"/>
      <c r="F556" s="10"/>
      <c r="G556" s="10"/>
      <c r="H556" s="10"/>
      <c r="I556" s="10"/>
      <c r="J556" s="10"/>
      <c r="K556" s="9">
        <v>14870700</v>
      </c>
      <c r="L556" s="10"/>
      <c r="M556" s="10"/>
      <c r="N556" s="10"/>
      <c r="O556" s="9">
        <v>1040949</v>
      </c>
      <c r="P556" s="10"/>
      <c r="Q556" s="10"/>
      <c r="R556" s="10"/>
    </row>
    <row r="557" spans="1:18" s="1" customFormat="1" ht="12" customHeight="1" x14ac:dyDescent="0.2">
      <c r="A557" s="7">
        <v>79</v>
      </c>
      <c r="B557" s="8" t="s">
        <v>490</v>
      </c>
      <c r="C557" s="9">
        <f t="shared" si="93"/>
        <v>4806975</v>
      </c>
      <c r="D557" s="10"/>
      <c r="E557" s="10"/>
      <c r="F557" s="10"/>
      <c r="G557" s="10"/>
      <c r="H557" s="10"/>
      <c r="I557" s="10"/>
      <c r="J557" s="10"/>
      <c r="K557" s="9">
        <v>4492500</v>
      </c>
      <c r="L557" s="10"/>
      <c r="M557" s="10"/>
      <c r="N557" s="10"/>
      <c r="O557" s="9">
        <v>314475</v>
      </c>
      <c r="P557" s="10"/>
      <c r="Q557" s="10"/>
      <c r="R557" s="10"/>
    </row>
    <row r="558" spans="1:18" s="1" customFormat="1" ht="12" customHeight="1" x14ac:dyDescent="0.2">
      <c r="A558" s="7">
        <v>80</v>
      </c>
      <c r="B558" s="8" t="s">
        <v>491</v>
      </c>
      <c r="C558" s="9">
        <f t="shared" si="93"/>
        <v>6420642</v>
      </c>
      <c r="D558" s="10"/>
      <c r="E558" s="10"/>
      <c r="F558" s="10"/>
      <c r="G558" s="10"/>
      <c r="H558" s="10"/>
      <c r="I558" s="10"/>
      <c r="J558" s="10"/>
      <c r="K558" s="9">
        <v>6000600</v>
      </c>
      <c r="L558" s="10"/>
      <c r="M558" s="10"/>
      <c r="N558" s="10"/>
      <c r="O558" s="9">
        <v>420042</v>
      </c>
      <c r="P558" s="10"/>
      <c r="Q558" s="10"/>
      <c r="R558" s="10"/>
    </row>
    <row r="559" spans="1:18" s="1" customFormat="1" ht="12" customHeight="1" x14ac:dyDescent="0.2">
      <c r="A559" s="7">
        <v>81</v>
      </c>
      <c r="B559" s="8" t="s">
        <v>492</v>
      </c>
      <c r="C559" s="9">
        <f t="shared" si="93"/>
        <v>15462249</v>
      </c>
      <c r="D559" s="10"/>
      <c r="E559" s="10"/>
      <c r="F559" s="10"/>
      <c r="G559" s="10"/>
      <c r="H559" s="10"/>
      <c r="I559" s="10"/>
      <c r="J559" s="10"/>
      <c r="K559" s="9">
        <v>14450700</v>
      </c>
      <c r="L559" s="10"/>
      <c r="M559" s="10"/>
      <c r="N559" s="10"/>
      <c r="O559" s="9">
        <v>1011549</v>
      </c>
      <c r="P559" s="10"/>
      <c r="Q559" s="10"/>
      <c r="R559" s="10"/>
    </row>
    <row r="560" spans="1:18" s="1" customFormat="1" ht="12" customHeight="1" x14ac:dyDescent="0.2">
      <c r="A560" s="7">
        <v>82</v>
      </c>
      <c r="B560" s="8" t="s">
        <v>493</v>
      </c>
      <c r="C560" s="9">
        <f t="shared" si="93"/>
        <v>5434530</v>
      </c>
      <c r="D560" s="10"/>
      <c r="E560" s="10"/>
      <c r="F560" s="10"/>
      <c r="G560" s="10"/>
      <c r="H560" s="10"/>
      <c r="I560" s="10"/>
      <c r="J560" s="10"/>
      <c r="K560" s="9">
        <v>5079000</v>
      </c>
      <c r="L560" s="10"/>
      <c r="M560" s="10"/>
      <c r="N560" s="10"/>
      <c r="O560" s="9">
        <v>355530</v>
      </c>
      <c r="P560" s="10"/>
      <c r="Q560" s="10"/>
      <c r="R560" s="10"/>
    </row>
    <row r="561" spans="1:18" s="1" customFormat="1" ht="12" customHeight="1" x14ac:dyDescent="0.2">
      <c r="A561" s="7">
        <v>83</v>
      </c>
      <c r="B561" s="8" t="s">
        <v>494</v>
      </c>
      <c r="C561" s="9">
        <f t="shared" si="93"/>
        <v>9630000</v>
      </c>
      <c r="D561" s="10"/>
      <c r="E561" s="10"/>
      <c r="F561" s="10"/>
      <c r="G561" s="10"/>
      <c r="H561" s="10"/>
      <c r="I561" s="10"/>
      <c r="J561" s="9">
        <v>9000000</v>
      </c>
      <c r="K561" s="10"/>
      <c r="L561" s="10"/>
      <c r="M561" s="10"/>
      <c r="N561" s="10"/>
      <c r="O561" s="9">
        <v>630000</v>
      </c>
      <c r="P561" s="10"/>
      <c r="Q561" s="10"/>
      <c r="R561" s="10"/>
    </row>
    <row r="562" spans="1:18" s="1" customFormat="1" ht="12" customHeight="1" x14ac:dyDescent="0.2">
      <c r="A562" s="7">
        <v>84</v>
      </c>
      <c r="B562" s="8" t="s">
        <v>495</v>
      </c>
      <c r="C562" s="9">
        <f t="shared" si="93"/>
        <v>7560513</v>
      </c>
      <c r="D562" s="10"/>
      <c r="E562" s="10"/>
      <c r="F562" s="10"/>
      <c r="G562" s="10"/>
      <c r="H562" s="10"/>
      <c r="I562" s="10"/>
      <c r="J562" s="10"/>
      <c r="K562" s="9">
        <v>7065900</v>
      </c>
      <c r="L562" s="10"/>
      <c r="M562" s="10"/>
      <c r="N562" s="10"/>
      <c r="O562" s="9">
        <v>494613</v>
      </c>
      <c r="P562" s="10"/>
      <c r="Q562" s="10"/>
      <c r="R562" s="10"/>
    </row>
    <row r="563" spans="1:18" s="1" customFormat="1" ht="12" customHeight="1" x14ac:dyDescent="0.2">
      <c r="A563" s="7">
        <v>85</v>
      </c>
      <c r="B563" s="8" t="s">
        <v>496</v>
      </c>
      <c r="C563" s="9">
        <f t="shared" si="93"/>
        <v>11894441</v>
      </c>
      <c r="D563" s="10"/>
      <c r="E563" s="10"/>
      <c r="F563" s="10"/>
      <c r="G563" s="10"/>
      <c r="H563" s="10"/>
      <c r="I563" s="10"/>
      <c r="J563" s="10"/>
      <c r="K563" s="9">
        <v>11116300</v>
      </c>
      <c r="L563" s="10"/>
      <c r="M563" s="10"/>
      <c r="N563" s="10"/>
      <c r="O563" s="9">
        <v>778141</v>
      </c>
      <c r="P563" s="10"/>
      <c r="Q563" s="10"/>
      <c r="R563" s="10"/>
    </row>
    <row r="564" spans="1:18" s="1" customFormat="1" ht="12" customHeight="1" x14ac:dyDescent="0.2">
      <c r="A564" s="7">
        <v>86</v>
      </c>
      <c r="B564" s="8" t="s">
        <v>497</v>
      </c>
      <c r="C564" s="9">
        <f t="shared" si="93"/>
        <v>4471637</v>
      </c>
      <c r="D564" s="9">
        <v>4179100</v>
      </c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9">
        <v>292537</v>
      </c>
      <c r="P564" s="10"/>
      <c r="Q564" s="10"/>
      <c r="R564" s="10"/>
    </row>
    <row r="565" spans="1:18" s="1" customFormat="1" ht="12" customHeight="1" x14ac:dyDescent="0.2">
      <c r="A565" s="7">
        <v>87</v>
      </c>
      <c r="B565" s="8" t="s">
        <v>498</v>
      </c>
      <c r="C565" s="9">
        <f t="shared" si="93"/>
        <v>2235872</v>
      </c>
      <c r="D565" s="9">
        <v>2089600</v>
      </c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9">
        <v>146272</v>
      </c>
      <c r="P565" s="10"/>
      <c r="Q565" s="10"/>
      <c r="R565" s="10"/>
    </row>
    <row r="566" spans="1:18" s="1" customFormat="1" ht="12" customHeight="1" x14ac:dyDescent="0.2">
      <c r="A566" s="7">
        <v>88</v>
      </c>
      <c r="B566" s="8" t="s">
        <v>499</v>
      </c>
      <c r="C566" s="9">
        <f t="shared" si="93"/>
        <v>1762743.4899999998</v>
      </c>
      <c r="D566" s="9">
        <v>566200</v>
      </c>
      <c r="E566" s="10"/>
      <c r="F566" s="10"/>
      <c r="G566" s="9">
        <v>196936.22</v>
      </c>
      <c r="H566" s="10"/>
      <c r="I566" s="10"/>
      <c r="J566" s="10"/>
      <c r="K566" s="10"/>
      <c r="L566" s="9">
        <v>884287.6</v>
      </c>
      <c r="M566" s="10"/>
      <c r="N566" s="10"/>
      <c r="O566" s="9">
        <v>115319.67</v>
      </c>
      <c r="P566" s="10"/>
      <c r="Q566" s="10"/>
      <c r="R566" s="10"/>
    </row>
    <row r="567" spans="1:18" s="1" customFormat="1" ht="12" customHeight="1" x14ac:dyDescent="0.2">
      <c r="A567" s="7">
        <v>89</v>
      </c>
      <c r="B567" s="8" t="s">
        <v>500</v>
      </c>
      <c r="C567" s="9">
        <f t="shared" si="93"/>
        <v>3127075</v>
      </c>
      <c r="D567" s="10"/>
      <c r="E567" s="10"/>
      <c r="F567" s="10"/>
      <c r="G567" s="10"/>
      <c r="H567" s="10"/>
      <c r="I567" s="10"/>
      <c r="J567" s="10"/>
      <c r="K567" s="9">
        <v>2922500</v>
      </c>
      <c r="L567" s="10"/>
      <c r="M567" s="10"/>
      <c r="N567" s="10"/>
      <c r="O567" s="9">
        <v>204575</v>
      </c>
      <c r="P567" s="10"/>
      <c r="Q567" s="10"/>
      <c r="R567" s="10"/>
    </row>
    <row r="568" spans="1:18" s="1" customFormat="1" ht="12" customHeight="1" x14ac:dyDescent="0.2">
      <c r="A568" s="7">
        <v>90</v>
      </c>
      <c r="B568" s="8" t="s">
        <v>501</v>
      </c>
      <c r="C568" s="9">
        <f t="shared" si="93"/>
        <v>10898395.530000001</v>
      </c>
      <c r="D568" s="10"/>
      <c r="E568" s="10"/>
      <c r="F568" s="10"/>
      <c r="G568" s="10"/>
      <c r="H568" s="10"/>
      <c r="I568" s="10"/>
      <c r="J568" s="10"/>
      <c r="K568" s="9">
        <v>10185416.380000001</v>
      </c>
      <c r="L568" s="10"/>
      <c r="M568" s="10"/>
      <c r="N568" s="10"/>
      <c r="O568" s="9">
        <v>712979.15</v>
      </c>
      <c r="P568" s="10"/>
      <c r="Q568" s="10"/>
      <c r="R568" s="10"/>
    </row>
    <row r="569" spans="1:18" s="1" customFormat="1" ht="12" customHeight="1" x14ac:dyDescent="0.2">
      <c r="A569" s="7">
        <v>91</v>
      </c>
      <c r="B569" s="8" t="s">
        <v>502</v>
      </c>
      <c r="C569" s="9">
        <f t="shared" si="93"/>
        <v>4730012.3099999996</v>
      </c>
      <c r="D569" s="10"/>
      <c r="E569" s="10"/>
      <c r="F569" s="10"/>
      <c r="G569" s="10"/>
      <c r="H569" s="10"/>
      <c r="I569" s="10"/>
      <c r="J569" s="10"/>
      <c r="K569" s="9">
        <v>4420572.25</v>
      </c>
      <c r="L569" s="10"/>
      <c r="M569" s="10"/>
      <c r="N569" s="10"/>
      <c r="O569" s="9">
        <v>309440.06</v>
      </c>
      <c r="P569" s="10"/>
      <c r="Q569" s="10"/>
      <c r="R569" s="10"/>
    </row>
    <row r="570" spans="1:18" s="1" customFormat="1" ht="12" customHeight="1" x14ac:dyDescent="0.2">
      <c r="A570" s="7">
        <v>92</v>
      </c>
      <c r="B570" s="8" t="s">
        <v>503</v>
      </c>
      <c r="C570" s="9">
        <f t="shared" si="93"/>
        <v>19260000</v>
      </c>
      <c r="D570" s="10"/>
      <c r="E570" s="10"/>
      <c r="F570" s="10"/>
      <c r="G570" s="10"/>
      <c r="H570" s="10"/>
      <c r="I570" s="10"/>
      <c r="J570" s="9">
        <v>18000000</v>
      </c>
      <c r="K570" s="10"/>
      <c r="L570" s="10"/>
      <c r="M570" s="10"/>
      <c r="N570" s="10"/>
      <c r="O570" s="9">
        <v>1260000</v>
      </c>
      <c r="P570" s="10"/>
      <c r="Q570" s="10"/>
      <c r="R570" s="10"/>
    </row>
    <row r="571" spans="1:18" s="1" customFormat="1" ht="12" customHeight="1" x14ac:dyDescent="0.2">
      <c r="A571" s="7">
        <v>93</v>
      </c>
      <c r="B571" s="8" t="s">
        <v>504</v>
      </c>
      <c r="C571" s="9">
        <f t="shared" si="93"/>
        <v>4303139.82</v>
      </c>
      <c r="D571" s="10"/>
      <c r="E571" s="10"/>
      <c r="F571" s="10"/>
      <c r="G571" s="10"/>
      <c r="H571" s="10"/>
      <c r="I571" s="10"/>
      <c r="J571" s="10"/>
      <c r="K571" s="9">
        <v>4021626</v>
      </c>
      <c r="L571" s="10"/>
      <c r="M571" s="10"/>
      <c r="N571" s="10"/>
      <c r="O571" s="9">
        <v>281513.82</v>
      </c>
      <c r="P571" s="10"/>
      <c r="Q571" s="10"/>
      <c r="R571" s="10"/>
    </row>
    <row r="572" spans="1:18" s="1" customFormat="1" ht="12" customHeight="1" x14ac:dyDescent="0.2">
      <c r="A572" s="7">
        <v>94</v>
      </c>
      <c r="B572" s="8" t="s">
        <v>505</v>
      </c>
      <c r="C572" s="9">
        <f t="shared" si="93"/>
        <v>1557599</v>
      </c>
      <c r="D572" s="10"/>
      <c r="E572" s="10"/>
      <c r="F572" s="10"/>
      <c r="G572" s="10"/>
      <c r="H572" s="10"/>
      <c r="I572" s="10"/>
      <c r="J572" s="10"/>
      <c r="K572" s="9">
        <v>1455700</v>
      </c>
      <c r="L572" s="10"/>
      <c r="M572" s="10"/>
      <c r="N572" s="10"/>
      <c r="O572" s="9">
        <v>101899</v>
      </c>
      <c r="P572" s="10"/>
      <c r="Q572" s="10"/>
      <c r="R572" s="10"/>
    </row>
    <row r="573" spans="1:18" s="1" customFormat="1" ht="12" customHeight="1" x14ac:dyDescent="0.2">
      <c r="A573" s="7">
        <v>95</v>
      </c>
      <c r="B573" s="8" t="s">
        <v>506</v>
      </c>
      <c r="C573" s="9">
        <f t="shared" si="93"/>
        <v>3638428</v>
      </c>
      <c r="D573" s="10"/>
      <c r="E573" s="10"/>
      <c r="F573" s="10"/>
      <c r="G573" s="10"/>
      <c r="H573" s="10"/>
      <c r="I573" s="10"/>
      <c r="J573" s="10"/>
      <c r="K573" s="9">
        <v>3400400</v>
      </c>
      <c r="L573" s="10"/>
      <c r="M573" s="10"/>
      <c r="N573" s="10"/>
      <c r="O573" s="9">
        <v>238028</v>
      </c>
      <c r="P573" s="10"/>
      <c r="Q573" s="10"/>
      <c r="R573" s="10"/>
    </row>
    <row r="574" spans="1:18" s="1" customFormat="1" ht="12" customHeight="1" x14ac:dyDescent="0.2">
      <c r="A574" s="7">
        <v>96</v>
      </c>
      <c r="B574" s="8" t="s">
        <v>507</v>
      </c>
      <c r="C574" s="9">
        <f t="shared" si="93"/>
        <v>924908</v>
      </c>
      <c r="D574" s="10"/>
      <c r="E574" s="10"/>
      <c r="F574" s="10"/>
      <c r="G574" s="9">
        <v>864400</v>
      </c>
      <c r="H574" s="10"/>
      <c r="I574" s="10"/>
      <c r="J574" s="10"/>
      <c r="K574" s="10"/>
      <c r="L574" s="10"/>
      <c r="M574" s="10"/>
      <c r="N574" s="10"/>
      <c r="O574" s="9">
        <v>60508</v>
      </c>
      <c r="P574" s="10"/>
      <c r="Q574" s="10"/>
      <c r="R574" s="10"/>
    </row>
    <row r="575" spans="1:18" s="1" customFormat="1" ht="12" customHeight="1" x14ac:dyDescent="0.2">
      <c r="A575" s="7">
        <v>97</v>
      </c>
      <c r="B575" s="8" t="s">
        <v>508</v>
      </c>
      <c r="C575" s="9">
        <f t="shared" si="93"/>
        <v>2131657.96</v>
      </c>
      <c r="D575" s="10"/>
      <c r="E575" s="10"/>
      <c r="F575" s="9">
        <v>843300</v>
      </c>
      <c r="G575" s="10"/>
      <c r="H575" s="9">
        <v>1148903.7</v>
      </c>
      <c r="I575" s="10"/>
      <c r="J575" s="10"/>
      <c r="K575" s="10"/>
      <c r="L575" s="10"/>
      <c r="M575" s="10"/>
      <c r="N575" s="10"/>
      <c r="O575" s="9">
        <v>139454.26</v>
      </c>
      <c r="P575" s="10"/>
      <c r="Q575" s="10"/>
      <c r="R575" s="10"/>
    </row>
    <row r="576" spans="1:18" s="1" customFormat="1" ht="12" customHeight="1" x14ac:dyDescent="0.2">
      <c r="A576" s="7">
        <v>98</v>
      </c>
      <c r="B576" s="8" t="s">
        <v>509</v>
      </c>
      <c r="C576" s="9">
        <f t="shared" si="93"/>
        <v>5475939</v>
      </c>
      <c r="D576" s="10"/>
      <c r="E576" s="10"/>
      <c r="F576" s="10"/>
      <c r="G576" s="10"/>
      <c r="H576" s="10"/>
      <c r="I576" s="10"/>
      <c r="J576" s="10"/>
      <c r="K576" s="9">
        <v>5117700</v>
      </c>
      <c r="L576" s="10"/>
      <c r="M576" s="10"/>
      <c r="N576" s="10"/>
      <c r="O576" s="9">
        <v>358239</v>
      </c>
      <c r="P576" s="10"/>
      <c r="Q576" s="10"/>
      <c r="R576" s="10"/>
    </row>
    <row r="577" spans="1:18" s="1" customFormat="1" ht="12" customHeight="1" x14ac:dyDescent="0.2">
      <c r="A577" s="7">
        <v>99</v>
      </c>
      <c r="B577" s="8" t="s">
        <v>510</v>
      </c>
      <c r="C577" s="9">
        <f t="shared" si="93"/>
        <v>1250588.1299999999</v>
      </c>
      <c r="D577" s="10"/>
      <c r="E577" s="10"/>
      <c r="F577" s="10"/>
      <c r="G577" s="10"/>
      <c r="H577" s="9">
        <v>1168773.95</v>
      </c>
      <c r="I577" s="10"/>
      <c r="J577" s="10"/>
      <c r="K577" s="10"/>
      <c r="L577" s="10"/>
      <c r="M577" s="10"/>
      <c r="N577" s="10"/>
      <c r="O577" s="9">
        <v>81814.179999999993</v>
      </c>
      <c r="P577" s="10"/>
      <c r="Q577" s="10"/>
      <c r="R577" s="10"/>
    </row>
    <row r="578" spans="1:18" s="1" customFormat="1" ht="12" customHeight="1" x14ac:dyDescent="0.2">
      <c r="A578" s="7">
        <v>100</v>
      </c>
      <c r="B578" s="8" t="s">
        <v>511</v>
      </c>
      <c r="C578" s="9">
        <f t="shared" si="93"/>
        <v>4471637</v>
      </c>
      <c r="D578" s="9">
        <v>4179100</v>
      </c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9">
        <v>292537</v>
      </c>
      <c r="P578" s="10"/>
      <c r="Q578" s="10"/>
      <c r="R578" s="10"/>
    </row>
    <row r="579" spans="1:18" s="1" customFormat="1" ht="12" customHeight="1" x14ac:dyDescent="0.2">
      <c r="A579" s="7">
        <v>101</v>
      </c>
      <c r="B579" s="8" t="s">
        <v>512</v>
      </c>
      <c r="C579" s="9">
        <f t="shared" si="93"/>
        <v>18806106</v>
      </c>
      <c r="D579" s="10"/>
      <c r="E579" s="10"/>
      <c r="F579" s="10"/>
      <c r="G579" s="10"/>
      <c r="H579" s="10"/>
      <c r="I579" s="10"/>
      <c r="J579" s="10"/>
      <c r="K579" s="9">
        <v>17575800</v>
      </c>
      <c r="L579" s="10"/>
      <c r="M579" s="10"/>
      <c r="N579" s="10"/>
      <c r="O579" s="9">
        <v>1230306</v>
      </c>
      <c r="P579" s="10"/>
      <c r="Q579" s="10"/>
      <c r="R579" s="10"/>
    </row>
    <row r="580" spans="1:18" s="1" customFormat="1" ht="12" customHeight="1" x14ac:dyDescent="0.2">
      <c r="A580" s="7">
        <v>102</v>
      </c>
      <c r="B580" s="8" t="s">
        <v>513</v>
      </c>
      <c r="C580" s="9">
        <f t="shared" si="93"/>
        <v>11757374</v>
      </c>
      <c r="D580" s="10"/>
      <c r="E580" s="10"/>
      <c r="F580" s="10"/>
      <c r="G580" s="10"/>
      <c r="H580" s="10"/>
      <c r="I580" s="10"/>
      <c r="J580" s="10"/>
      <c r="K580" s="9">
        <v>10988200</v>
      </c>
      <c r="L580" s="10"/>
      <c r="M580" s="10"/>
      <c r="N580" s="10"/>
      <c r="O580" s="9">
        <v>769174</v>
      </c>
      <c r="P580" s="10"/>
      <c r="Q580" s="10"/>
      <c r="R580" s="10"/>
    </row>
    <row r="581" spans="1:18" s="1" customFormat="1" ht="12" customHeight="1" x14ac:dyDescent="0.2">
      <c r="A581" s="7">
        <v>103</v>
      </c>
      <c r="B581" s="8" t="s">
        <v>818</v>
      </c>
      <c r="C581" s="9">
        <f t="shared" si="93"/>
        <v>1832099.3699999999</v>
      </c>
      <c r="D581" s="10"/>
      <c r="E581" s="9">
        <v>170045.42</v>
      </c>
      <c r="F581" s="10"/>
      <c r="G581" s="10"/>
      <c r="H581" s="10"/>
      <c r="I581" s="10"/>
      <c r="J581" s="10"/>
      <c r="K581" s="9">
        <v>1542196.98</v>
      </c>
      <c r="L581" s="10"/>
      <c r="M581" s="10"/>
      <c r="N581" s="10"/>
      <c r="O581" s="9">
        <v>119856.97</v>
      </c>
      <c r="P581" s="10"/>
      <c r="Q581" s="10"/>
      <c r="R581" s="10"/>
    </row>
    <row r="582" spans="1:18" s="1" customFormat="1" ht="12" customHeight="1" x14ac:dyDescent="0.2">
      <c r="A582" s="7">
        <v>104</v>
      </c>
      <c r="B582" s="8" t="s">
        <v>514</v>
      </c>
      <c r="C582" s="9">
        <f t="shared" si="93"/>
        <v>5234662.42</v>
      </c>
      <c r="D582" s="10"/>
      <c r="E582" s="10"/>
      <c r="F582" s="10"/>
      <c r="G582" s="10"/>
      <c r="H582" s="10"/>
      <c r="I582" s="10"/>
      <c r="J582" s="10"/>
      <c r="K582" s="9">
        <v>4892207.87</v>
      </c>
      <c r="L582" s="10"/>
      <c r="M582" s="10"/>
      <c r="N582" s="10"/>
      <c r="O582" s="9">
        <v>342454.55</v>
      </c>
      <c r="P582" s="10"/>
      <c r="Q582" s="10"/>
      <c r="R582" s="10"/>
    </row>
    <row r="583" spans="1:18" s="1" customFormat="1" ht="12" customHeight="1" x14ac:dyDescent="0.2">
      <c r="A583" s="7">
        <v>105</v>
      </c>
      <c r="B583" s="8" t="s">
        <v>515</v>
      </c>
      <c r="C583" s="9">
        <f t="shared" si="93"/>
        <v>3769289</v>
      </c>
      <c r="D583" s="10"/>
      <c r="E583" s="10"/>
      <c r="F583" s="10"/>
      <c r="G583" s="10"/>
      <c r="H583" s="10"/>
      <c r="I583" s="10"/>
      <c r="J583" s="10"/>
      <c r="K583" s="9">
        <v>3522700</v>
      </c>
      <c r="L583" s="10"/>
      <c r="M583" s="10"/>
      <c r="N583" s="10"/>
      <c r="O583" s="9">
        <v>246589</v>
      </c>
      <c r="P583" s="10"/>
      <c r="Q583" s="10"/>
      <c r="R583" s="10"/>
    </row>
    <row r="584" spans="1:18" s="1" customFormat="1" ht="12" customHeight="1" x14ac:dyDescent="0.2">
      <c r="A584" s="7">
        <v>106</v>
      </c>
      <c r="B584" s="8" t="s">
        <v>516</v>
      </c>
      <c r="C584" s="9">
        <f t="shared" si="93"/>
        <v>8017938</v>
      </c>
      <c r="D584" s="9">
        <v>2089600</v>
      </c>
      <c r="E584" s="10"/>
      <c r="F584" s="9">
        <v>421700</v>
      </c>
      <c r="G584" s="9">
        <v>432200</v>
      </c>
      <c r="H584" s="9">
        <v>673300</v>
      </c>
      <c r="I584" s="10"/>
      <c r="J584" s="10"/>
      <c r="K584" s="9">
        <v>3876600</v>
      </c>
      <c r="L584" s="10"/>
      <c r="M584" s="10"/>
      <c r="N584" s="10"/>
      <c r="O584" s="9">
        <v>524538</v>
      </c>
      <c r="P584" s="10"/>
      <c r="Q584" s="10"/>
      <c r="R584" s="10"/>
    </row>
    <row r="585" spans="1:18" s="1" customFormat="1" ht="12" customHeight="1" x14ac:dyDescent="0.2">
      <c r="A585" s="7">
        <v>107</v>
      </c>
      <c r="B585" s="8" t="s">
        <v>517</v>
      </c>
      <c r="C585" s="9">
        <f t="shared" si="93"/>
        <v>4579640.75</v>
      </c>
      <c r="D585" s="10"/>
      <c r="E585" s="10"/>
      <c r="F585" s="10"/>
      <c r="G585" s="10"/>
      <c r="H585" s="10"/>
      <c r="I585" s="10"/>
      <c r="J585" s="10"/>
      <c r="K585" s="9">
        <v>4280038.08</v>
      </c>
      <c r="L585" s="10"/>
      <c r="M585" s="10"/>
      <c r="N585" s="10"/>
      <c r="O585" s="9">
        <v>299602.67</v>
      </c>
      <c r="P585" s="10"/>
      <c r="Q585" s="10"/>
      <c r="R585" s="10"/>
    </row>
    <row r="586" spans="1:18" s="1" customFormat="1" ht="12" customHeight="1" x14ac:dyDescent="0.2">
      <c r="A586" s="7">
        <v>108</v>
      </c>
      <c r="B586" s="8" t="s">
        <v>518</v>
      </c>
      <c r="C586" s="9">
        <f t="shared" si="93"/>
        <v>6440865</v>
      </c>
      <c r="D586" s="10"/>
      <c r="E586" s="10"/>
      <c r="F586" s="10"/>
      <c r="G586" s="10"/>
      <c r="H586" s="10"/>
      <c r="I586" s="10"/>
      <c r="J586" s="10"/>
      <c r="K586" s="9">
        <v>6019500</v>
      </c>
      <c r="L586" s="10"/>
      <c r="M586" s="10"/>
      <c r="N586" s="10"/>
      <c r="O586" s="9">
        <v>421365</v>
      </c>
      <c r="P586" s="10"/>
      <c r="Q586" s="10"/>
      <c r="R586" s="10"/>
    </row>
    <row r="587" spans="1:18" s="1" customFormat="1" ht="12" customHeight="1" x14ac:dyDescent="0.2">
      <c r="A587" s="7">
        <v>109</v>
      </c>
      <c r="B587" s="8" t="s">
        <v>519</v>
      </c>
      <c r="C587" s="9">
        <f t="shared" si="93"/>
        <v>3971733</v>
      </c>
      <c r="D587" s="9">
        <v>3711900</v>
      </c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9">
        <v>259833</v>
      </c>
      <c r="P587" s="10"/>
      <c r="Q587" s="10"/>
      <c r="R587" s="10"/>
    </row>
    <row r="588" spans="1:18" s="1" customFormat="1" ht="50.1" customHeight="1" x14ac:dyDescent="0.2">
      <c r="A588" s="30" t="s">
        <v>819</v>
      </c>
      <c r="B588" s="30"/>
      <c r="C588" s="11">
        <f>SUM(C479:C587)</f>
        <v>706400711.72000003</v>
      </c>
      <c r="D588" s="11">
        <f t="shared" ref="D588:O588" si="94">SUM(D479:D587)</f>
        <v>40021100</v>
      </c>
      <c r="E588" s="11">
        <f t="shared" si="94"/>
        <v>10533876.209999999</v>
      </c>
      <c r="F588" s="11">
        <f t="shared" si="94"/>
        <v>4802000</v>
      </c>
      <c r="G588" s="11">
        <f t="shared" si="94"/>
        <v>2893449.49</v>
      </c>
      <c r="H588" s="11">
        <f t="shared" si="94"/>
        <v>10459763.129999999</v>
      </c>
      <c r="I588" s="11"/>
      <c r="J588" s="11">
        <f t="shared" si="94"/>
        <v>36000000</v>
      </c>
      <c r="K588" s="11">
        <f t="shared" si="94"/>
        <v>544971955.09000003</v>
      </c>
      <c r="L588" s="11">
        <f t="shared" si="94"/>
        <v>1233712.3899999999</v>
      </c>
      <c r="M588" s="11">
        <f t="shared" si="94"/>
        <v>9271724.709999999</v>
      </c>
      <c r="N588" s="11"/>
      <c r="O588" s="11">
        <f t="shared" si="94"/>
        <v>46213130.699999988</v>
      </c>
      <c r="P588" s="12"/>
      <c r="Q588" s="12"/>
      <c r="R588" s="12"/>
    </row>
    <row r="589" spans="1:18" s="1" customFormat="1" ht="12.95" customHeight="1" x14ac:dyDescent="0.2">
      <c r="A589" s="28" t="s">
        <v>520</v>
      </c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</row>
    <row r="590" spans="1:18" s="1" customFormat="1" ht="11.1" customHeight="1" x14ac:dyDescent="0.2">
      <c r="A590" s="29" t="s">
        <v>23</v>
      </c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</row>
    <row r="591" spans="1:18" s="1" customFormat="1" ht="12" customHeight="1" x14ac:dyDescent="0.2">
      <c r="A591" s="7">
        <v>1</v>
      </c>
      <c r="B591" s="8" t="s">
        <v>521</v>
      </c>
      <c r="C591" s="9">
        <f t="shared" ref="C591" si="95">SUM(D591:R591)</f>
        <v>7697263.5800000001</v>
      </c>
      <c r="D591" s="9">
        <v>4179100</v>
      </c>
      <c r="E591" s="10"/>
      <c r="F591" s="9">
        <v>843300</v>
      </c>
      <c r="G591" s="9">
        <v>864400</v>
      </c>
      <c r="H591" s="9">
        <v>1306904.28</v>
      </c>
      <c r="I591" s="10"/>
      <c r="J591" s="10"/>
      <c r="K591" s="10"/>
      <c r="L591" s="10"/>
      <c r="M591" s="10"/>
      <c r="N591" s="10"/>
      <c r="O591" s="9">
        <v>503559.3</v>
      </c>
      <c r="P591" s="10"/>
      <c r="Q591" s="10"/>
      <c r="R591" s="10"/>
    </row>
    <row r="592" spans="1:18" s="1" customFormat="1" ht="50.1" customHeight="1" x14ac:dyDescent="0.2">
      <c r="A592" s="30" t="s">
        <v>522</v>
      </c>
      <c r="B592" s="30"/>
      <c r="C592" s="11">
        <f>SUM(C591)</f>
        <v>7697263.5800000001</v>
      </c>
      <c r="D592" s="11">
        <f t="shared" ref="D592:O592" si="96">SUM(D591)</f>
        <v>4179100</v>
      </c>
      <c r="E592" s="11"/>
      <c r="F592" s="11">
        <f t="shared" si="96"/>
        <v>843300</v>
      </c>
      <c r="G592" s="11">
        <f t="shared" si="96"/>
        <v>864400</v>
      </c>
      <c r="H592" s="11">
        <f t="shared" si="96"/>
        <v>1306904.28</v>
      </c>
      <c r="I592" s="11"/>
      <c r="J592" s="11"/>
      <c r="K592" s="11"/>
      <c r="L592" s="11"/>
      <c r="M592" s="11"/>
      <c r="N592" s="11"/>
      <c r="O592" s="11">
        <f t="shared" si="96"/>
        <v>503559.3</v>
      </c>
      <c r="P592" s="12"/>
      <c r="Q592" s="12"/>
      <c r="R592" s="12"/>
    </row>
    <row r="593" spans="1:18" s="1" customFormat="1" ht="12.95" customHeight="1" x14ac:dyDescent="0.2">
      <c r="A593" s="28" t="s">
        <v>183</v>
      </c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</row>
    <row r="594" spans="1:18" s="1" customFormat="1" ht="11.1" customHeight="1" x14ac:dyDescent="0.2">
      <c r="A594" s="29" t="s">
        <v>23</v>
      </c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</row>
    <row r="595" spans="1:18" s="1" customFormat="1" ht="12" customHeight="1" x14ac:dyDescent="0.2">
      <c r="A595" s="7">
        <v>1</v>
      </c>
      <c r="B595" s="8" t="s">
        <v>523</v>
      </c>
      <c r="C595" s="9">
        <f t="shared" ref="C595:C608" si="97">SUM(D595:R595)</f>
        <v>5219995</v>
      </c>
      <c r="D595" s="10"/>
      <c r="E595" s="10"/>
      <c r="F595" s="10"/>
      <c r="G595" s="10"/>
      <c r="H595" s="10"/>
      <c r="I595" s="10"/>
      <c r="J595" s="10"/>
      <c r="K595" s="9">
        <v>4878500</v>
      </c>
      <c r="L595" s="10"/>
      <c r="M595" s="10"/>
      <c r="N595" s="10"/>
      <c r="O595" s="9">
        <v>341495</v>
      </c>
      <c r="P595" s="10"/>
      <c r="Q595" s="10"/>
      <c r="R595" s="10"/>
    </row>
    <row r="596" spans="1:18" s="1" customFormat="1" ht="12" customHeight="1" x14ac:dyDescent="0.2">
      <c r="A596" s="7">
        <v>2</v>
      </c>
      <c r="B596" s="8" t="s">
        <v>524</v>
      </c>
      <c r="C596" s="9">
        <f t="shared" si="97"/>
        <v>3940489</v>
      </c>
      <c r="D596" s="10"/>
      <c r="E596" s="10"/>
      <c r="F596" s="10"/>
      <c r="G596" s="10"/>
      <c r="H596" s="10"/>
      <c r="I596" s="10"/>
      <c r="J596" s="10"/>
      <c r="K596" s="9">
        <v>3682700</v>
      </c>
      <c r="L596" s="10"/>
      <c r="M596" s="10"/>
      <c r="N596" s="10"/>
      <c r="O596" s="9">
        <v>257789</v>
      </c>
      <c r="P596" s="10"/>
      <c r="Q596" s="10"/>
      <c r="R596" s="10"/>
    </row>
    <row r="597" spans="1:18" s="1" customFormat="1" ht="12" customHeight="1" x14ac:dyDescent="0.2">
      <c r="A597" s="7">
        <v>3</v>
      </c>
      <c r="B597" s="8" t="s">
        <v>525</v>
      </c>
      <c r="C597" s="9">
        <f t="shared" si="97"/>
        <v>4750907</v>
      </c>
      <c r="D597" s="10"/>
      <c r="E597" s="10"/>
      <c r="F597" s="10"/>
      <c r="G597" s="10"/>
      <c r="H597" s="10"/>
      <c r="I597" s="10"/>
      <c r="J597" s="10"/>
      <c r="K597" s="9">
        <v>4440100</v>
      </c>
      <c r="L597" s="10"/>
      <c r="M597" s="10"/>
      <c r="N597" s="10"/>
      <c r="O597" s="9">
        <v>310807</v>
      </c>
      <c r="P597" s="10"/>
      <c r="Q597" s="10"/>
      <c r="R597" s="10"/>
    </row>
    <row r="598" spans="1:18" s="1" customFormat="1" ht="12" customHeight="1" x14ac:dyDescent="0.2">
      <c r="A598" s="7">
        <v>4</v>
      </c>
      <c r="B598" s="8" t="s">
        <v>526</v>
      </c>
      <c r="C598" s="9">
        <f t="shared" si="97"/>
        <v>7167502</v>
      </c>
      <c r="D598" s="10"/>
      <c r="E598" s="10"/>
      <c r="F598" s="10"/>
      <c r="G598" s="10"/>
      <c r="H598" s="10"/>
      <c r="I598" s="10"/>
      <c r="J598" s="10"/>
      <c r="K598" s="10"/>
      <c r="L598" s="10"/>
      <c r="M598" s="9">
        <v>6698600</v>
      </c>
      <c r="N598" s="10"/>
      <c r="O598" s="9">
        <v>468902</v>
      </c>
      <c r="P598" s="10"/>
      <c r="Q598" s="10"/>
      <c r="R598" s="10"/>
    </row>
    <row r="599" spans="1:18" s="1" customFormat="1" ht="12" customHeight="1" x14ac:dyDescent="0.2">
      <c r="A599" s="7">
        <v>5</v>
      </c>
      <c r="B599" s="8" t="s">
        <v>527</v>
      </c>
      <c r="C599" s="9">
        <f t="shared" si="97"/>
        <v>4821206</v>
      </c>
      <c r="D599" s="10"/>
      <c r="E599" s="10"/>
      <c r="F599" s="10"/>
      <c r="G599" s="10"/>
      <c r="H599" s="10"/>
      <c r="I599" s="10"/>
      <c r="J599" s="10"/>
      <c r="K599" s="9">
        <v>4505800</v>
      </c>
      <c r="L599" s="10"/>
      <c r="M599" s="10"/>
      <c r="N599" s="10"/>
      <c r="O599" s="9">
        <v>315406</v>
      </c>
      <c r="P599" s="10"/>
      <c r="Q599" s="10"/>
      <c r="R599" s="10"/>
    </row>
    <row r="600" spans="1:18" s="1" customFormat="1" ht="12" customHeight="1" x14ac:dyDescent="0.2">
      <c r="A600" s="7">
        <v>6</v>
      </c>
      <c r="B600" s="8" t="s">
        <v>528</v>
      </c>
      <c r="C600" s="9">
        <f t="shared" si="97"/>
        <v>4073276</v>
      </c>
      <c r="D600" s="10"/>
      <c r="E600" s="10"/>
      <c r="F600" s="10"/>
      <c r="G600" s="10"/>
      <c r="H600" s="10"/>
      <c r="I600" s="10"/>
      <c r="J600" s="10"/>
      <c r="K600" s="9">
        <v>3806800</v>
      </c>
      <c r="L600" s="10"/>
      <c r="M600" s="10"/>
      <c r="N600" s="10"/>
      <c r="O600" s="9">
        <v>266476</v>
      </c>
      <c r="P600" s="10"/>
      <c r="Q600" s="10"/>
      <c r="R600" s="10"/>
    </row>
    <row r="601" spans="1:18" s="1" customFormat="1" ht="12" customHeight="1" x14ac:dyDescent="0.2">
      <c r="A601" s="7">
        <v>7</v>
      </c>
      <c r="B601" s="8" t="s">
        <v>529</v>
      </c>
      <c r="C601" s="9">
        <f t="shared" si="97"/>
        <v>4264485</v>
      </c>
      <c r="D601" s="10"/>
      <c r="E601" s="10"/>
      <c r="F601" s="10"/>
      <c r="G601" s="10"/>
      <c r="H601" s="10"/>
      <c r="I601" s="10"/>
      <c r="J601" s="10"/>
      <c r="K601" s="9">
        <v>3985500</v>
      </c>
      <c r="L601" s="10"/>
      <c r="M601" s="10"/>
      <c r="N601" s="10"/>
      <c r="O601" s="9">
        <v>278985</v>
      </c>
      <c r="P601" s="10"/>
      <c r="Q601" s="10"/>
      <c r="R601" s="10"/>
    </row>
    <row r="602" spans="1:18" s="1" customFormat="1" ht="12" customHeight="1" x14ac:dyDescent="0.2">
      <c r="A602" s="7">
        <v>8</v>
      </c>
      <c r="B602" s="8" t="s">
        <v>530</v>
      </c>
      <c r="C602" s="9">
        <f t="shared" si="97"/>
        <v>6950613</v>
      </c>
      <c r="D602" s="10"/>
      <c r="E602" s="10"/>
      <c r="F602" s="10"/>
      <c r="G602" s="10"/>
      <c r="H602" s="10"/>
      <c r="I602" s="10"/>
      <c r="J602" s="10"/>
      <c r="K602" s="9">
        <v>6495900</v>
      </c>
      <c r="L602" s="10"/>
      <c r="M602" s="10"/>
      <c r="N602" s="10"/>
      <c r="O602" s="9">
        <v>454713</v>
      </c>
      <c r="P602" s="10"/>
      <c r="Q602" s="10"/>
      <c r="R602" s="10"/>
    </row>
    <row r="603" spans="1:18" s="1" customFormat="1" ht="12" customHeight="1" x14ac:dyDescent="0.2">
      <c r="A603" s="7">
        <v>9</v>
      </c>
      <c r="B603" s="8" t="s">
        <v>531</v>
      </c>
      <c r="C603" s="9">
        <f t="shared" si="97"/>
        <v>2150272</v>
      </c>
      <c r="D603" s="10"/>
      <c r="E603" s="10"/>
      <c r="F603" s="10"/>
      <c r="G603" s="10"/>
      <c r="H603" s="10"/>
      <c r="I603" s="10"/>
      <c r="J603" s="10"/>
      <c r="K603" s="10"/>
      <c r="L603" s="10"/>
      <c r="M603" s="9">
        <v>2009600</v>
      </c>
      <c r="N603" s="10"/>
      <c r="O603" s="9">
        <v>140672</v>
      </c>
      <c r="P603" s="10"/>
      <c r="Q603" s="10"/>
      <c r="R603" s="10"/>
    </row>
    <row r="604" spans="1:18" s="1" customFormat="1" ht="12" customHeight="1" x14ac:dyDescent="0.2">
      <c r="A604" s="7">
        <v>10</v>
      </c>
      <c r="B604" s="8" t="s">
        <v>532</v>
      </c>
      <c r="C604" s="9">
        <f t="shared" si="97"/>
        <v>4781509</v>
      </c>
      <c r="D604" s="10"/>
      <c r="E604" s="10"/>
      <c r="F604" s="10"/>
      <c r="G604" s="10"/>
      <c r="H604" s="10"/>
      <c r="I604" s="10"/>
      <c r="J604" s="10"/>
      <c r="K604" s="9">
        <v>4468700</v>
      </c>
      <c r="L604" s="10"/>
      <c r="M604" s="10"/>
      <c r="N604" s="10"/>
      <c r="O604" s="9">
        <v>312809</v>
      </c>
      <c r="P604" s="10"/>
      <c r="Q604" s="10"/>
      <c r="R604" s="10"/>
    </row>
    <row r="605" spans="1:18" s="1" customFormat="1" ht="12" customHeight="1" x14ac:dyDescent="0.2">
      <c r="A605" s="7">
        <v>11</v>
      </c>
      <c r="B605" s="8" t="s">
        <v>533</v>
      </c>
      <c r="C605" s="9">
        <f t="shared" si="97"/>
        <v>2717693</v>
      </c>
      <c r="D605" s="10"/>
      <c r="E605" s="10"/>
      <c r="F605" s="10"/>
      <c r="G605" s="10"/>
      <c r="H605" s="10"/>
      <c r="I605" s="10"/>
      <c r="J605" s="10"/>
      <c r="K605" s="9">
        <v>2539900</v>
      </c>
      <c r="L605" s="10"/>
      <c r="M605" s="10"/>
      <c r="N605" s="10"/>
      <c r="O605" s="9">
        <v>177793</v>
      </c>
      <c r="P605" s="10"/>
      <c r="Q605" s="10"/>
      <c r="R605" s="10"/>
    </row>
    <row r="606" spans="1:18" s="1" customFormat="1" ht="12" customHeight="1" x14ac:dyDescent="0.2">
      <c r="A606" s="7">
        <v>12</v>
      </c>
      <c r="B606" s="8" t="s">
        <v>534</v>
      </c>
      <c r="C606" s="9">
        <f t="shared" si="97"/>
        <v>4944684</v>
      </c>
      <c r="D606" s="10"/>
      <c r="E606" s="10"/>
      <c r="F606" s="10"/>
      <c r="G606" s="10"/>
      <c r="H606" s="10"/>
      <c r="I606" s="10"/>
      <c r="J606" s="10"/>
      <c r="K606" s="9">
        <v>4621200</v>
      </c>
      <c r="L606" s="10"/>
      <c r="M606" s="10"/>
      <c r="N606" s="10"/>
      <c r="O606" s="9">
        <v>323484</v>
      </c>
      <c r="P606" s="10"/>
      <c r="Q606" s="10"/>
      <c r="R606" s="10"/>
    </row>
    <row r="607" spans="1:18" s="1" customFormat="1" ht="12" customHeight="1" x14ac:dyDescent="0.2">
      <c r="A607" s="7">
        <v>13</v>
      </c>
      <c r="B607" s="8" t="s">
        <v>535</v>
      </c>
      <c r="C607" s="9">
        <f t="shared" si="97"/>
        <v>2114292.1800000002</v>
      </c>
      <c r="D607" s="10"/>
      <c r="E607" s="10"/>
      <c r="F607" s="10"/>
      <c r="G607" s="10"/>
      <c r="H607" s="10"/>
      <c r="I607" s="10"/>
      <c r="J607" s="10"/>
      <c r="K607" s="10"/>
      <c r="L607" s="10"/>
      <c r="M607" s="9">
        <v>1975974</v>
      </c>
      <c r="N607" s="10"/>
      <c r="O607" s="9">
        <v>138318.18</v>
      </c>
      <c r="P607" s="10"/>
      <c r="Q607" s="10"/>
      <c r="R607" s="10"/>
    </row>
    <row r="608" spans="1:18" s="1" customFormat="1" ht="12" customHeight="1" x14ac:dyDescent="0.2">
      <c r="A608" s="7">
        <v>14</v>
      </c>
      <c r="B608" s="8" t="s">
        <v>536</v>
      </c>
      <c r="C608" s="9">
        <f t="shared" si="97"/>
        <v>4762463</v>
      </c>
      <c r="D608" s="10"/>
      <c r="E608" s="10"/>
      <c r="F608" s="10"/>
      <c r="G608" s="10"/>
      <c r="H608" s="10"/>
      <c r="I608" s="10"/>
      <c r="J608" s="10"/>
      <c r="K608" s="9">
        <v>4450900</v>
      </c>
      <c r="L608" s="10"/>
      <c r="M608" s="10"/>
      <c r="N608" s="10"/>
      <c r="O608" s="9">
        <v>311563</v>
      </c>
      <c r="P608" s="10"/>
      <c r="Q608" s="10"/>
      <c r="R608" s="10"/>
    </row>
    <row r="609" spans="1:18" s="1" customFormat="1" ht="50.1" customHeight="1" x14ac:dyDescent="0.2">
      <c r="A609" s="30" t="s">
        <v>537</v>
      </c>
      <c r="B609" s="30"/>
      <c r="C609" s="11">
        <f>SUM(C595:C608)</f>
        <v>62659386.18</v>
      </c>
      <c r="D609" s="11"/>
      <c r="E609" s="11"/>
      <c r="F609" s="11"/>
      <c r="G609" s="11"/>
      <c r="H609" s="11"/>
      <c r="I609" s="11"/>
      <c r="J609" s="11"/>
      <c r="K609" s="11">
        <f t="shared" ref="K609:O609" si="98">SUM(K595:K608)</f>
        <v>47876000</v>
      </c>
      <c r="L609" s="11"/>
      <c r="M609" s="11">
        <f t="shared" si="98"/>
        <v>10684174</v>
      </c>
      <c r="N609" s="11"/>
      <c r="O609" s="11">
        <f t="shared" si="98"/>
        <v>4099212.18</v>
      </c>
      <c r="P609" s="12"/>
      <c r="Q609" s="12"/>
      <c r="R609" s="12"/>
    </row>
    <row r="610" spans="1:18" s="1" customFormat="1" ht="12.95" customHeight="1" x14ac:dyDescent="0.2">
      <c r="A610" s="28" t="s">
        <v>538</v>
      </c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s="1" customFormat="1" ht="11.1" customHeight="1" x14ac:dyDescent="0.2">
      <c r="A611" s="29" t="s">
        <v>23</v>
      </c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</row>
    <row r="612" spans="1:18" s="1" customFormat="1" ht="12" customHeight="1" x14ac:dyDescent="0.2">
      <c r="A612" s="7">
        <v>1</v>
      </c>
      <c r="B612" s="8" t="s">
        <v>539</v>
      </c>
      <c r="C612" s="9">
        <f t="shared" ref="C612:C614" si="99">SUM(D612:R612)</f>
        <v>1211668</v>
      </c>
      <c r="D612" s="9">
        <v>1132400</v>
      </c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9">
        <v>79268</v>
      </c>
      <c r="P612" s="10"/>
      <c r="Q612" s="10"/>
      <c r="R612" s="10"/>
    </row>
    <row r="613" spans="1:18" s="1" customFormat="1" ht="12" customHeight="1" x14ac:dyDescent="0.2">
      <c r="A613" s="7">
        <v>2</v>
      </c>
      <c r="B613" s="8" t="s">
        <v>540</v>
      </c>
      <c r="C613" s="9">
        <f t="shared" si="99"/>
        <v>1211668</v>
      </c>
      <c r="D613" s="9">
        <v>1132400</v>
      </c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9">
        <v>79268</v>
      </c>
      <c r="P613" s="10"/>
      <c r="Q613" s="10"/>
      <c r="R613" s="10"/>
    </row>
    <row r="614" spans="1:18" s="1" customFormat="1" ht="12" customHeight="1" x14ac:dyDescent="0.2">
      <c r="A614" s="7">
        <v>3</v>
      </c>
      <c r="B614" s="8" t="s">
        <v>541</v>
      </c>
      <c r="C614" s="9">
        <f t="shared" si="99"/>
        <v>1211668</v>
      </c>
      <c r="D614" s="9">
        <v>1132400</v>
      </c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9">
        <v>79268</v>
      </c>
      <c r="P614" s="10"/>
      <c r="Q614" s="10"/>
      <c r="R614" s="10"/>
    </row>
    <row r="615" spans="1:18" s="1" customFormat="1" ht="50.1" customHeight="1" x14ac:dyDescent="0.2">
      <c r="A615" s="30" t="s">
        <v>542</v>
      </c>
      <c r="B615" s="30"/>
      <c r="C615" s="11">
        <f>SUM(C612:C614)</f>
        <v>3635004</v>
      </c>
      <c r="D615" s="11">
        <f t="shared" ref="D615:O615" si="100">SUM(D612:D614)</f>
        <v>3397200</v>
      </c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>
        <f t="shared" si="100"/>
        <v>237804</v>
      </c>
      <c r="P615" s="11"/>
      <c r="Q615" s="12"/>
      <c r="R615" s="12"/>
    </row>
    <row r="616" spans="1:18" s="1" customFormat="1" ht="12.95" customHeight="1" x14ac:dyDescent="0.2">
      <c r="A616" s="28" t="s">
        <v>543</v>
      </c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</row>
    <row r="617" spans="1:18" s="1" customFormat="1" ht="11.1" customHeight="1" x14ac:dyDescent="0.2">
      <c r="A617" s="29" t="s">
        <v>23</v>
      </c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</row>
    <row r="618" spans="1:18" s="1" customFormat="1" ht="12" customHeight="1" x14ac:dyDescent="0.2">
      <c r="A618" s="7">
        <v>1</v>
      </c>
      <c r="B618" s="8" t="s">
        <v>544</v>
      </c>
      <c r="C618" s="9">
        <f t="shared" ref="C618" si="101">SUM(D618:R618)</f>
        <v>6177043.3700000001</v>
      </c>
      <c r="D618" s="10"/>
      <c r="E618" s="10"/>
      <c r="F618" s="10"/>
      <c r="G618" s="10"/>
      <c r="H618" s="10"/>
      <c r="I618" s="10"/>
      <c r="J618" s="10"/>
      <c r="K618" s="9">
        <v>5772937.7300000004</v>
      </c>
      <c r="L618" s="10"/>
      <c r="M618" s="10"/>
      <c r="N618" s="10"/>
      <c r="O618" s="9">
        <v>404105.64</v>
      </c>
      <c r="P618" s="10"/>
      <c r="Q618" s="10"/>
      <c r="R618" s="10"/>
    </row>
    <row r="619" spans="1:18" s="1" customFormat="1" ht="50.1" customHeight="1" x14ac:dyDescent="0.2">
      <c r="A619" s="30" t="s">
        <v>545</v>
      </c>
      <c r="B619" s="30"/>
      <c r="C619" s="11">
        <f>SUM(C618)</f>
        <v>6177043.3700000001</v>
      </c>
      <c r="D619" s="11"/>
      <c r="E619" s="11"/>
      <c r="F619" s="11"/>
      <c r="G619" s="11"/>
      <c r="H619" s="11"/>
      <c r="I619" s="11"/>
      <c r="J619" s="11"/>
      <c r="K619" s="11">
        <f t="shared" ref="K619:O619" si="102">SUM(K618)</f>
        <v>5772937.7300000004</v>
      </c>
      <c r="L619" s="11"/>
      <c r="M619" s="11"/>
      <c r="N619" s="11"/>
      <c r="O619" s="11">
        <f t="shared" si="102"/>
        <v>404105.64</v>
      </c>
      <c r="P619" s="12"/>
      <c r="Q619" s="12"/>
      <c r="R619" s="12"/>
    </row>
    <row r="620" spans="1:18" s="1" customFormat="1" ht="12.95" customHeight="1" x14ac:dyDescent="0.2">
      <c r="A620" s="28" t="s">
        <v>201</v>
      </c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</row>
    <row r="621" spans="1:18" s="1" customFormat="1" ht="11.1" customHeight="1" x14ac:dyDescent="0.2">
      <c r="A621" s="29" t="s">
        <v>23</v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</row>
    <row r="622" spans="1:18" s="1" customFormat="1" ht="12" customHeight="1" x14ac:dyDescent="0.2">
      <c r="A622" s="7">
        <v>1</v>
      </c>
      <c r="B622" s="8" t="s">
        <v>546</v>
      </c>
      <c r="C622" s="9">
        <f t="shared" ref="C622:C627" si="103">SUM(D622:R622)</f>
        <v>12759643</v>
      </c>
      <c r="D622" s="10"/>
      <c r="E622" s="10"/>
      <c r="F622" s="10"/>
      <c r="G622" s="10"/>
      <c r="H622" s="10"/>
      <c r="I622" s="10"/>
      <c r="J622" s="10"/>
      <c r="K622" s="9">
        <v>11924900</v>
      </c>
      <c r="L622" s="10"/>
      <c r="M622" s="10"/>
      <c r="N622" s="10"/>
      <c r="O622" s="9">
        <v>834743</v>
      </c>
      <c r="P622" s="10"/>
      <c r="Q622" s="10"/>
      <c r="R622" s="10"/>
    </row>
    <row r="623" spans="1:18" s="1" customFormat="1" ht="12" customHeight="1" x14ac:dyDescent="0.2">
      <c r="A623" s="7">
        <v>2</v>
      </c>
      <c r="B623" s="8" t="s">
        <v>547</v>
      </c>
      <c r="C623" s="9">
        <f t="shared" si="103"/>
        <v>15419449</v>
      </c>
      <c r="D623" s="10"/>
      <c r="E623" s="10"/>
      <c r="F623" s="10"/>
      <c r="G623" s="10"/>
      <c r="H623" s="10"/>
      <c r="I623" s="10"/>
      <c r="J623" s="10"/>
      <c r="K623" s="9">
        <v>14410700</v>
      </c>
      <c r="L623" s="10"/>
      <c r="M623" s="10"/>
      <c r="N623" s="10"/>
      <c r="O623" s="9">
        <v>1008749</v>
      </c>
      <c r="P623" s="10"/>
      <c r="Q623" s="10"/>
      <c r="R623" s="10"/>
    </row>
    <row r="624" spans="1:18" s="1" customFormat="1" ht="12" customHeight="1" x14ac:dyDescent="0.2">
      <c r="A624" s="7">
        <v>3</v>
      </c>
      <c r="B624" s="8" t="s">
        <v>548</v>
      </c>
      <c r="C624" s="9">
        <f t="shared" si="103"/>
        <v>3105054.6799999997</v>
      </c>
      <c r="D624" s="10"/>
      <c r="E624" s="10"/>
      <c r="F624" s="10"/>
      <c r="G624" s="10"/>
      <c r="H624" s="10"/>
      <c r="I624" s="10"/>
      <c r="J624" s="10"/>
      <c r="K624" s="9">
        <v>2901920.26</v>
      </c>
      <c r="L624" s="10"/>
      <c r="M624" s="10"/>
      <c r="N624" s="10"/>
      <c r="O624" s="9">
        <v>203134.42</v>
      </c>
      <c r="P624" s="10"/>
      <c r="Q624" s="10"/>
      <c r="R624" s="10"/>
    </row>
    <row r="625" spans="1:18" s="1" customFormat="1" ht="12" customHeight="1" x14ac:dyDescent="0.2">
      <c r="A625" s="7">
        <v>4</v>
      </c>
      <c r="B625" s="8" t="s">
        <v>549</v>
      </c>
      <c r="C625" s="9">
        <f t="shared" si="103"/>
        <v>3108991.11</v>
      </c>
      <c r="D625" s="10"/>
      <c r="E625" s="10"/>
      <c r="F625" s="10"/>
      <c r="G625" s="10"/>
      <c r="H625" s="10"/>
      <c r="I625" s="10"/>
      <c r="J625" s="10"/>
      <c r="K625" s="9">
        <v>2905599.17</v>
      </c>
      <c r="L625" s="10"/>
      <c r="M625" s="10"/>
      <c r="N625" s="10"/>
      <c r="O625" s="9">
        <v>203391.94</v>
      </c>
      <c r="P625" s="10"/>
      <c r="Q625" s="10"/>
      <c r="R625" s="10"/>
    </row>
    <row r="626" spans="1:18" s="1" customFormat="1" ht="12" customHeight="1" x14ac:dyDescent="0.2">
      <c r="A626" s="7">
        <v>5</v>
      </c>
      <c r="B626" s="8" t="s">
        <v>550</v>
      </c>
      <c r="C626" s="9">
        <f t="shared" si="103"/>
        <v>5018158.8599999994</v>
      </c>
      <c r="D626" s="10"/>
      <c r="E626" s="10"/>
      <c r="F626" s="10"/>
      <c r="G626" s="10"/>
      <c r="H626" s="10"/>
      <c r="I626" s="10"/>
      <c r="J626" s="10"/>
      <c r="K626" s="9">
        <v>4689868.09</v>
      </c>
      <c r="L626" s="10"/>
      <c r="M626" s="10"/>
      <c r="N626" s="10"/>
      <c r="O626" s="9">
        <v>328290.77</v>
      </c>
      <c r="P626" s="10"/>
      <c r="Q626" s="10"/>
      <c r="R626" s="10"/>
    </row>
    <row r="627" spans="1:18" s="1" customFormat="1" ht="12" customHeight="1" x14ac:dyDescent="0.2">
      <c r="A627" s="7">
        <v>6</v>
      </c>
      <c r="B627" s="8" t="s">
        <v>551</v>
      </c>
      <c r="C627" s="9">
        <f t="shared" si="103"/>
        <v>15079831</v>
      </c>
      <c r="D627" s="10"/>
      <c r="E627" s="10"/>
      <c r="F627" s="10"/>
      <c r="G627" s="10"/>
      <c r="H627" s="10"/>
      <c r="I627" s="10"/>
      <c r="J627" s="10"/>
      <c r="K627" s="9">
        <v>14093300</v>
      </c>
      <c r="L627" s="10"/>
      <c r="M627" s="10"/>
      <c r="N627" s="10"/>
      <c r="O627" s="9">
        <v>986531</v>
      </c>
      <c r="P627" s="10"/>
      <c r="Q627" s="10"/>
      <c r="R627" s="10"/>
    </row>
    <row r="628" spans="1:18" s="1" customFormat="1" ht="50.1" customHeight="1" x14ac:dyDescent="0.2">
      <c r="A628" s="30" t="s">
        <v>208</v>
      </c>
      <c r="B628" s="30"/>
      <c r="C628" s="11">
        <f>SUM(C622:C627)</f>
        <v>54491127.649999999</v>
      </c>
      <c r="D628" s="11"/>
      <c r="E628" s="11"/>
      <c r="F628" s="11"/>
      <c r="G628" s="11"/>
      <c r="H628" s="11"/>
      <c r="I628" s="11"/>
      <c r="J628" s="11"/>
      <c r="K628" s="11">
        <f t="shared" ref="K628:O628" si="104">SUM(K622:K627)</f>
        <v>50926287.519999996</v>
      </c>
      <c r="L628" s="11"/>
      <c r="M628" s="11"/>
      <c r="N628" s="11"/>
      <c r="O628" s="11">
        <f t="shared" si="104"/>
        <v>3564840.13</v>
      </c>
      <c r="P628" s="11"/>
      <c r="Q628" s="12"/>
      <c r="R628" s="12"/>
    </row>
    <row r="629" spans="1:18" s="1" customFormat="1" ht="12.95" customHeight="1" x14ac:dyDescent="0.2">
      <c r="A629" s="28" t="s">
        <v>552</v>
      </c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</row>
    <row r="630" spans="1:18" s="1" customFormat="1" ht="11.1" customHeight="1" x14ac:dyDescent="0.2">
      <c r="A630" s="29" t="s">
        <v>23</v>
      </c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</row>
    <row r="631" spans="1:18" s="1" customFormat="1" ht="12" customHeight="1" x14ac:dyDescent="0.2">
      <c r="A631" s="7">
        <v>1</v>
      </c>
      <c r="B631" s="8" t="s">
        <v>553</v>
      </c>
      <c r="C631" s="9">
        <f t="shared" ref="C631" si="105">SUM(D631:R631)</f>
        <v>954226</v>
      </c>
      <c r="D631" s="9">
        <v>566200</v>
      </c>
      <c r="E631" s="9">
        <v>325600</v>
      </c>
      <c r="F631" s="10"/>
      <c r="G631" s="10"/>
      <c r="H631" s="10"/>
      <c r="I631" s="10"/>
      <c r="J631" s="10"/>
      <c r="K631" s="10"/>
      <c r="L631" s="10"/>
      <c r="M631" s="10"/>
      <c r="N631" s="10"/>
      <c r="O631" s="9">
        <v>62426</v>
      </c>
      <c r="P631" s="10"/>
      <c r="Q631" s="10"/>
      <c r="R631" s="10"/>
    </row>
    <row r="632" spans="1:18" s="1" customFormat="1" ht="50.1" customHeight="1" x14ac:dyDescent="0.2">
      <c r="A632" s="30" t="s">
        <v>554</v>
      </c>
      <c r="B632" s="30"/>
      <c r="C632" s="11">
        <f>SUM(C631)</f>
        <v>954226</v>
      </c>
      <c r="D632" s="11">
        <f t="shared" ref="D632:O632" si="106">SUM(D631)</f>
        <v>566200</v>
      </c>
      <c r="E632" s="11">
        <f t="shared" si="106"/>
        <v>325600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>
        <f t="shared" si="106"/>
        <v>62426</v>
      </c>
      <c r="P632" s="12"/>
      <c r="Q632" s="12"/>
      <c r="R632" s="12"/>
    </row>
    <row r="633" spans="1:18" s="1" customFormat="1" ht="12.95" customHeight="1" x14ac:dyDescent="0.2">
      <c r="A633" s="28" t="s">
        <v>212</v>
      </c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s="1" customFormat="1" ht="11.1" customHeight="1" x14ac:dyDescent="0.2">
      <c r="A634" s="29" t="s">
        <v>23</v>
      </c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</row>
    <row r="635" spans="1:18" s="1" customFormat="1" ht="12" customHeight="1" x14ac:dyDescent="0.2">
      <c r="A635" s="7">
        <v>1</v>
      </c>
      <c r="B635" s="8" t="s">
        <v>555</v>
      </c>
      <c r="C635" s="9">
        <f t="shared" ref="C635:C642" si="107">SUM(D635:R635)</f>
        <v>3995424.41</v>
      </c>
      <c r="D635" s="10"/>
      <c r="E635" s="9">
        <v>3734041.5</v>
      </c>
      <c r="F635" s="10"/>
      <c r="G635" s="10"/>
      <c r="H635" s="10"/>
      <c r="I635" s="10"/>
      <c r="J635" s="10"/>
      <c r="K635" s="10"/>
      <c r="L635" s="10"/>
      <c r="M635" s="10"/>
      <c r="N635" s="10"/>
      <c r="O635" s="9">
        <v>261382.91</v>
      </c>
      <c r="P635" s="10"/>
      <c r="Q635" s="10"/>
      <c r="R635" s="10"/>
    </row>
    <row r="636" spans="1:18" s="1" customFormat="1" ht="12" customHeight="1" x14ac:dyDescent="0.2">
      <c r="A636" s="7">
        <v>2</v>
      </c>
      <c r="B636" s="8" t="s">
        <v>556</v>
      </c>
      <c r="C636" s="9">
        <f t="shared" si="107"/>
        <v>1985920</v>
      </c>
      <c r="D636" s="9">
        <v>1856000</v>
      </c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9">
        <v>129920</v>
      </c>
      <c r="P636" s="10"/>
      <c r="Q636" s="10"/>
      <c r="R636" s="10"/>
    </row>
    <row r="637" spans="1:18" s="1" customFormat="1" ht="12" customHeight="1" x14ac:dyDescent="0.2">
      <c r="A637" s="7">
        <v>3</v>
      </c>
      <c r="B637" s="8" t="s">
        <v>557</v>
      </c>
      <c r="C637" s="9">
        <f t="shared" si="107"/>
        <v>1117936</v>
      </c>
      <c r="D637" s="9">
        <v>1044800</v>
      </c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9">
        <v>73136</v>
      </c>
      <c r="P637" s="10"/>
      <c r="Q637" s="10"/>
      <c r="R637" s="10"/>
    </row>
    <row r="638" spans="1:18" s="1" customFormat="1" ht="12" customHeight="1" x14ac:dyDescent="0.2">
      <c r="A638" s="7">
        <v>4</v>
      </c>
      <c r="B638" s="8" t="s">
        <v>558</v>
      </c>
      <c r="C638" s="9">
        <f t="shared" si="107"/>
        <v>6707402</v>
      </c>
      <c r="D638" s="9">
        <v>6268600</v>
      </c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9">
        <v>438802</v>
      </c>
      <c r="P638" s="10"/>
      <c r="Q638" s="10"/>
      <c r="R638" s="10"/>
    </row>
    <row r="639" spans="1:18" s="1" customFormat="1" ht="12" customHeight="1" x14ac:dyDescent="0.2">
      <c r="A639" s="7">
        <v>5</v>
      </c>
      <c r="B639" s="8" t="s">
        <v>559</v>
      </c>
      <c r="C639" s="9">
        <f t="shared" si="107"/>
        <v>1690167.57</v>
      </c>
      <c r="D639" s="10"/>
      <c r="E639" s="10"/>
      <c r="F639" s="10"/>
      <c r="G639" s="9">
        <v>1579595.86</v>
      </c>
      <c r="H639" s="10"/>
      <c r="I639" s="10"/>
      <c r="J639" s="10"/>
      <c r="K639" s="10"/>
      <c r="L639" s="10"/>
      <c r="M639" s="10"/>
      <c r="N639" s="10"/>
      <c r="O639" s="9">
        <v>110571.71</v>
      </c>
      <c r="P639" s="10"/>
      <c r="Q639" s="10"/>
      <c r="R639" s="10"/>
    </row>
    <row r="640" spans="1:18" s="1" customFormat="1" ht="12" customHeight="1" x14ac:dyDescent="0.2">
      <c r="A640" s="7">
        <v>6</v>
      </c>
      <c r="B640" s="8" t="s">
        <v>560</v>
      </c>
      <c r="C640" s="9">
        <f t="shared" si="107"/>
        <v>2272256.04</v>
      </c>
      <c r="D640" s="10"/>
      <c r="E640" s="10"/>
      <c r="F640" s="9">
        <v>843300</v>
      </c>
      <c r="G640" s="10"/>
      <c r="H640" s="9">
        <v>1280303.78</v>
      </c>
      <c r="I640" s="10"/>
      <c r="J640" s="10"/>
      <c r="K640" s="10"/>
      <c r="L640" s="10"/>
      <c r="M640" s="10"/>
      <c r="N640" s="10"/>
      <c r="O640" s="9">
        <v>148652.26</v>
      </c>
      <c r="P640" s="10"/>
      <c r="Q640" s="10"/>
      <c r="R640" s="10"/>
    </row>
    <row r="641" spans="1:18" s="1" customFormat="1" ht="24.95" customHeight="1" x14ac:dyDescent="0.2">
      <c r="A641" s="7">
        <v>7</v>
      </c>
      <c r="B641" s="8" t="s">
        <v>561</v>
      </c>
      <c r="C641" s="9">
        <f t="shared" si="107"/>
        <v>2560408.63</v>
      </c>
      <c r="D641" s="10"/>
      <c r="E641" s="10"/>
      <c r="F641" s="9">
        <v>843300</v>
      </c>
      <c r="G641" s="10"/>
      <c r="H641" s="9">
        <v>1549605.26</v>
      </c>
      <c r="I641" s="10"/>
      <c r="J641" s="10"/>
      <c r="K641" s="10"/>
      <c r="L641" s="10"/>
      <c r="M641" s="10"/>
      <c r="N641" s="10"/>
      <c r="O641" s="9">
        <v>167503.37</v>
      </c>
      <c r="P641" s="10"/>
      <c r="Q641" s="10"/>
      <c r="R641" s="10"/>
    </row>
    <row r="642" spans="1:18" s="1" customFormat="1" ht="12" customHeight="1" x14ac:dyDescent="0.2">
      <c r="A642" s="7">
        <v>8</v>
      </c>
      <c r="B642" s="8" t="s">
        <v>562</v>
      </c>
      <c r="C642" s="9">
        <f t="shared" si="107"/>
        <v>9016676</v>
      </c>
      <c r="D642" s="10"/>
      <c r="E642" s="10"/>
      <c r="F642" s="10"/>
      <c r="G642" s="10"/>
      <c r="H642" s="10"/>
      <c r="I642" s="10"/>
      <c r="J642" s="10"/>
      <c r="K642" s="9">
        <v>8426800</v>
      </c>
      <c r="L642" s="10"/>
      <c r="M642" s="10"/>
      <c r="N642" s="10"/>
      <c r="O642" s="9">
        <v>589876</v>
      </c>
      <c r="P642" s="10"/>
      <c r="Q642" s="10"/>
      <c r="R642" s="10"/>
    </row>
    <row r="643" spans="1:18" s="1" customFormat="1" ht="50.1" customHeight="1" x14ac:dyDescent="0.2">
      <c r="A643" s="30" t="s">
        <v>563</v>
      </c>
      <c r="B643" s="30"/>
      <c r="C643" s="11">
        <f>SUM(C635:C642)</f>
        <v>29346190.649999999</v>
      </c>
      <c r="D643" s="11">
        <f t="shared" ref="D643:O643" si="108">SUM(D635:D642)</f>
        <v>9169400</v>
      </c>
      <c r="E643" s="11">
        <f t="shared" si="108"/>
        <v>3734041.5</v>
      </c>
      <c r="F643" s="11">
        <f t="shared" si="108"/>
        <v>1686600</v>
      </c>
      <c r="G643" s="11">
        <f t="shared" si="108"/>
        <v>1579595.86</v>
      </c>
      <c r="H643" s="11">
        <f t="shared" si="108"/>
        <v>2829909.04</v>
      </c>
      <c r="I643" s="11"/>
      <c r="J643" s="11"/>
      <c r="K643" s="11">
        <f t="shared" si="108"/>
        <v>8426800</v>
      </c>
      <c r="L643" s="11"/>
      <c r="M643" s="11"/>
      <c r="N643" s="11"/>
      <c r="O643" s="11">
        <f t="shared" si="108"/>
        <v>1919844.25</v>
      </c>
      <c r="P643" s="12"/>
      <c r="Q643" s="12"/>
      <c r="R643" s="12"/>
    </row>
    <row r="644" spans="1:18" s="1" customFormat="1" ht="12.95" customHeight="1" x14ac:dyDescent="0.2">
      <c r="A644" s="28" t="s">
        <v>228</v>
      </c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s="1" customFormat="1" ht="11.1" customHeight="1" x14ac:dyDescent="0.2">
      <c r="A645" s="29" t="s">
        <v>23</v>
      </c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</row>
    <row r="646" spans="1:18" s="1" customFormat="1" ht="12" customHeight="1" x14ac:dyDescent="0.2">
      <c r="A646" s="7">
        <v>1</v>
      </c>
      <c r="B646" s="8" t="s">
        <v>564</v>
      </c>
      <c r="C646" s="9">
        <f t="shared" ref="C646:C649" si="109">SUM(D646:R646)</f>
        <v>7167502</v>
      </c>
      <c r="D646" s="10"/>
      <c r="E646" s="10"/>
      <c r="F646" s="10"/>
      <c r="G646" s="10"/>
      <c r="H646" s="10"/>
      <c r="I646" s="10"/>
      <c r="J646" s="10"/>
      <c r="K646" s="10"/>
      <c r="L646" s="10"/>
      <c r="M646" s="9">
        <v>6698600</v>
      </c>
      <c r="N646" s="10"/>
      <c r="O646" s="9">
        <v>468902</v>
      </c>
      <c r="P646" s="10"/>
      <c r="Q646" s="10"/>
      <c r="R646" s="10"/>
    </row>
    <row r="647" spans="1:18" s="1" customFormat="1" ht="12" customHeight="1" x14ac:dyDescent="0.2">
      <c r="A647" s="7">
        <v>2</v>
      </c>
      <c r="B647" s="8" t="s">
        <v>565</v>
      </c>
      <c r="C647" s="9">
        <f t="shared" si="109"/>
        <v>15237121</v>
      </c>
      <c r="D647" s="10"/>
      <c r="E647" s="10"/>
      <c r="F647" s="10"/>
      <c r="G647" s="10"/>
      <c r="H647" s="10"/>
      <c r="I647" s="10"/>
      <c r="J647" s="10"/>
      <c r="K647" s="9">
        <v>14240300</v>
      </c>
      <c r="L647" s="10"/>
      <c r="M647" s="10"/>
      <c r="N647" s="10"/>
      <c r="O647" s="9">
        <v>996821</v>
      </c>
      <c r="P647" s="10"/>
      <c r="Q647" s="10"/>
      <c r="R647" s="10"/>
    </row>
    <row r="648" spans="1:18" s="1" customFormat="1" ht="12" customHeight="1" x14ac:dyDescent="0.2">
      <c r="A648" s="7">
        <v>3</v>
      </c>
      <c r="B648" s="8" t="s">
        <v>566</v>
      </c>
      <c r="C648" s="9">
        <f t="shared" si="109"/>
        <v>2443913.0700000003</v>
      </c>
      <c r="D648" s="10"/>
      <c r="E648" s="10"/>
      <c r="F648" s="9">
        <v>843300</v>
      </c>
      <c r="G648" s="10"/>
      <c r="H648" s="9">
        <v>1440730.91</v>
      </c>
      <c r="I648" s="10"/>
      <c r="J648" s="10"/>
      <c r="K648" s="10"/>
      <c r="L648" s="10"/>
      <c r="M648" s="10"/>
      <c r="N648" s="10"/>
      <c r="O648" s="9">
        <v>159882.16</v>
      </c>
      <c r="P648" s="10"/>
      <c r="Q648" s="10"/>
      <c r="R648" s="10"/>
    </row>
    <row r="649" spans="1:18" s="1" customFormat="1" ht="12" customHeight="1" x14ac:dyDescent="0.2">
      <c r="A649" s="7">
        <v>4</v>
      </c>
      <c r="B649" s="8" t="s">
        <v>567</v>
      </c>
      <c r="C649" s="9">
        <f t="shared" si="109"/>
        <v>8959324</v>
      </c>
      <c r="D649" s="10"/>
      <c r="E649" s="10"/>
      <c r="F649" s="10"/>
      <c r="G649" s="10"/>
      <c r="H649" s="10"/>
      <c r="I649" s="10"/>
      <c r="J649" s="10"/>
      <c r="K649" s="10"/>
      <c r="L649" s="10"/>
      <c r="M649" s="9">
        <v>8373200</v>
      </c>
      <c r="N649" s="10"/>
      <c r="O649" s="9">
        <v>586124</v>
      </c>
      <c r="P649" s="10"/>
      <c r="Q649" s="10"/>
      <c r="R649" s="10"/>
    </row>
    <row r="650" spans="1:18" s="1" customFormat="1" ht="50.1" customHeight="1" x14ac:dyDescent="0.2">
      <c r="A650" s="30" t="s">
        <v>568</v>
      </c>
      <c r="B650" s="30"/>
      <c r="C650" s="11">
        <f>SUM(C646:C649)</f>
        <v>33807860.07</v>
      </c>
      <c r="D650" s="11"/>
      <c r="E650" s="11"/>
      <c r="F650" s="11">
        <f t="shared" ref="F650:O650" si="110">SUM(F646:F649)</f>
        <v>843300</v>
      </c>
      <c r="G650" s="11"/>
      <c r="H650" s="11">
        <f t="shared" si="110"/>
        <v>1440730.91</v>
      </c>
      <c r="I650" s="11"/>
      <c r="J650" s="11"/>
      <c r="K650" s="11">
        <f t="shared" si="110"/>
        <v>14240300</v>
      </c>
      <c r="L650" s="11"/>
      <c r="M650" s="11">
        <f t="shared" si="110"/>
        <v>15071800</v>
      </c>
      <c r="N650" s="11"/>
      <c r="O650" s="11">
        <f t="shared" si="110"/>
        <v>2211729.16</v>
      </c>
      <c r="P650" s="12"/>
      <c r="Q650" s="12"/>
      <c r="R650" s="12"/>
    </row>
    <row r="651" spans="1:18" s="1" customFormat="1" ht="12.95" customHeight="1" x14ac:dyDescent="0.2">
      <c r="A651" s="28" t="s">
        <v>569</v>
      </c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</row>
    <row r="652" spans="1:18" s="1" customFormat="1" ht="11.1" customHeight="1" x14ac:dyDescent="0.2">
      <c r="A652" s="29" t="s">
        <v>23</v>
      </c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</row>
    <row r="653" spans="1:18" s="1" customFormat="1" ht="12" customHeight="1" x14ac:dyDescent="0.2">
      <c r="A653" s="7">
        <v>1</v>
      </c>
      <c r="B653" s="8" t="s">
        <v>570</v>
      </c>
      <c r="C653" s="9">
        <f t="shared" ref="C653:C663" si="111">SUM(D653:R653)</f>
        <v>9630000</v>
      </c>
      <c r="D653" s="10"/>
      <c r="E653" s="10"/>
      <c r="F653" s="10"/>
      <c r="G653" s="10"/>
      <c r="H653" s="10"/>
      <c r="I653" s="10"/>
      <c r="J653" s="9">
        <v>9000000</v>
      </c>
      <c r="K653" s="10"/>
      <c r="L653" s="10"/>
      <c r="M653" s="10"/>
      <c r="N653" s="10"/>
      <c r="O653" s="9">
        <v>630000</v>
      </c>
      <c r="P653" s="10"/>
      <c r="Q653" s="10"/>
      <c r="R653" s="10"/>
    </row>
    <row r="654" spans="1:18" s="1" customFormat="1" ht="12" customHeight="1" x14ac:dyDescent="0.2">
      <c r="A654" s="7">
        <v>2</v>
      </c>
      <c r="B654" s="8" t="s">
        <v>571</v>
      </c>
      <c r="C654" s="9">
        <f t="shared" si="111"/>
        <v>6420000</v>
      </c>
      <c r="D654" s="10"/>
      <c r="E654" s="10"/>
      <c r="F654" s="10"/>
      <c r="G654" s="10"/>
      <c r="H654" s="10"/>
      <c r="I654" s="10"/>
      <c r="J654" s="9">
        <v>6000000</v>
      </c>
      <c r="K654" s="10"/>
      <c r="L654" s="10"/>
      <c r="M654" s="10"/>
      <c r="N654" s="10"/>
      <c r="O654" s="9">
        <v>420000</v>
      </c>
      <c r="P654" s="10"/>
      <c r="Q654" s="10"/>
      <c r="R654" s="10"/>
    </row>
    <row r="655" spans="1:18" s="1" customFormat="1" ht="12" customHeight="1" x14ac:dyDescent="0.2">
      <c r="A655" s="7">
        <v>3</v>
      </c>
      <c r="B655" s="8" t="s">
        <v>572</v>
      </c>
      <c r="C655" s="9">
        <f t="shared" si="111"/>
        <v>9849457</v>
      </c>
      <c r="D655" s="10"/>
      <c r="E655" s="10"/>
      <c r="F655" s="10"/>
      <c r="G655" s="10"/>
      <c r="H655" s="10"/>
      <c r="I655" s="10"/>
      <c r="J655" s="10"/>
      <c r="K655" s="9">
        <v>9205100</v>
      </c>
      <c r="L655" s="10"/>
      <c r="M655" s="10"/>
      <c r="N655" s="10"/>
      <c r="O655" s="9">
        <v>644357</v>
      </c>
      <c r="P655" s="10"/>
      <c r="Q655" s="10"/>
      <c r="R655" s="10"/>
    </row>
    <row r="656" spans="1:18" s="1" customFormat="1" ht="12" customHeight="1" x14ac:dyDescent="0.2">
      <c r="A656" s="7">
        <v>4</v>
      </c>
      <c r="B656" s="8" t="s">
        <v>767</v>
      </c>
      <c r="C656" s="9">
        <f>SUM(D656:R656)</f>
        <v>4393109.7</v>
      </c>
      <c r="D656" s="10"/>
      <c r="E656" s="10"/>
      <c r="F656" s="10"/>
      <c r="G656" s="10"/>
      <c r="H656" s="10"/>
      <c r="I656" s="10"/>
      <c r="J656" s="10"/>
      <c r="K656" s="9">
        <v>4105710</v>
      </c>
      <c r="L656" s="10"/>
      <c r="M656" s="10"/>
      <c r="N656" s="10"/>
      <c r="O656" s="9">
        <v>287399.7</v>
      </c>
      <c r="P656" s="10"/>
      <c r="Q656" s="10"/>
      <c r="R656" s="10"/>
    </row>
    <row r="657" spans="1:18" s="1" customFormat="1" ht="12" customHeight="1" x14ac:dyDescent="0.2">
      <c r="A657" s="7">
        <v>5</v>
      </c>
      <c r="B657" s="8" t="s">
        <v>573</v>
      </c>
      <c r="C657" s="9">
        <f t="shared" si="111"/>
        <v>6420000</v>
      </c>
      <c r="D657" s="10"/>
      <c r="E657" s="10"/>
      <c r="F657" s="10"/>
      <c r="G657" s="10"/>
      <c r="H657" s="10"/>
      <c r="I657" s="10"/>
      <c r="J657" s="9">
        <v>6000000</v>
      </c>
      <c r="K657" s="10"/>
      <c r="L657" s="10"/>
      <c r="M657" s="10"/>
      <c r="N657" s="10"/>
      <c r="O657" s="9">
        <v>420000</v>
      </c>
      <c r="P657" s="10"/>
      <c r="Q657" s="10"/>
      <c r="R657" s="10"/>
    </row>
    <row r="658" spans="1:18" s="1" customFormat="1" ht="12" customHeight="1" x14ac:dyDescent="0.2">
      <c r="A658" s="7">
        <v>6</v>
      </c>
      <c r="B658" s="8" t="s">
        <v>574</v>
      </c>
      <c r="C658" s="9">
        <f t="shared" si="111"/>
        <v>6420000</v>
      </c>
      <c r="D658" s="10"/>
      <c r="E658" s="10"/>
      <c r="F658" s="10"/>
      <c r="G658" s="10"/>
      <c r="H658" s="10"/>
      <c r="I658" s="10"/>
      <c r="J658" s="9">
        <v>6000000</v>
      </c>
      <c r="K658" s="10"/>
      <c r="L658" s="10"/>
      <c r="M658" s="10"/>
      <c r="N658" s="10"/>
      <c r="O658" s="9">
        <v>420000</v>
      </c>
      <c r="P658" s="10"/>
      <c r="Q658" s="10"/>
      <c r="R658" s="10"/>
    </row>
    <row r="659" spans="1:18" s="1" customFormat="1" ht="12" customHeight="1" x14ac:dyDescent="0.2">
      <c r="A659" s="7">
        <v>7</v>
      </c>
      <c r="B659" s="8" t="s">
        <v>575</v>
      </c>
      <c r="C659" s="9">
        <f t="shared" si="111"/>
        <v>11114304</v>
      </c>
      <c r="D659" s="10"/>
      <c r="E659" s="10"/>
      <c r="F659" s="10"/>
      <c r="G659" s="10"/>
      <c r="H659" s="10"/>
      <c r="I659" s="10"/>
      <c r="J659" s="10"/>
      <c r="K659" s="9">
        <v>10387200</v>
      </c>
      <c r="L659" s="10"/>
      <c r="M659" s="10"/>
      <c r="N659" s="10"/>
      <c r="O659" s="9">
        <v>727104</v>
      </c>
      <c r="P659" s="10"/>
      <c r="Q659" s="10"/>
      <c r="R659" s="10"/>
    </row>
    <row r="660" spans="1:18" s="1" customFormat="1" ht="12" customHeight="1" x14ac:dyDescent="0.2">
      <c r="A660" s="7">
        <v>8</v>
      </c>
      <c r="B660" s="8" t="s">
        <v>576</v>
      </c>
      <c r="C660" s="9">
        <f t="shared" si="111"/>
        <v>12733000</v>
      </c>
      <c r="D660" s="10"/>
      <c r="E660" s="10"/>
      <c r="F660" s="10"/>
      <c r="G660" s="10"/>
      <c r="H660" s="10"/>
      <c r="I660" s="10"/>
      <c r="J660" s="10"/>
      <c r="K660" s="9">
        <v>11900000</v>
      </c>
      <c r="L660" s="10"/>
      <c r="M660" s="10"/>
      <c r="N660" s="10"/>
      <c r="O660" s="9">
        <v>833000</v>
      </c>
      <c r="P660" s="10"/>
      <c r="Q660" s="10"/>
      <c r="R660" s="10"/>
    </row>
    <row r="661" spans="1:18" s="1" customFormat="1" ht="12" customHeight="1" x14ac:dyDescent="0.2">
      <c r="A661" s="7">
        <v>9</v>
      </c>
      <c r="B661" s="8" t="s">
        <v>577</v>
      </c>
      <c r="C661" s="9">
        <f t="shared" si="111"/>
        <v>10812778</v>
      </c>
      <c r="D661" s="10"/>
      <c r="E661" s="10"/>
      <c r="F661" s="10"/>
      <c r="G661" s="10"/>
      <c r="H661" s="10"/>
      <c r="I661" s="10"/>
      <c r="J661" s="10"/>
      <c r="K661" s="9">
        <v>10105400</v>
      </c>
      <c r="L661" s="10"/>
      <c r="M661" s="10"/>
      <c r="N661" s="10"/>
      <c r="O661" s="9">
        <v>707378</v>
      </c>
      <c r="P661" s="10"/>
      <c r="Q661" s="10"/>
      <c r="R661" s="10"/>
    </row>
    <row r="662" spans="1:18" s="1" customFormat="1" ht="12" customHeight="1" x14ac:dyDescent="0.2">
      <c r="A662" s="7">
        <v>10</v>
      </c>
      <c r="B662" s="8" t="s">
        <v>578</v>
      </c>
      <c r="C662" s="9">
        <f t="shared" si="111"/>
        <v>9731864</v>
      </c>
      <c r="D662" s="10"/>
      <c r="E662" s="10"/>
      <c r="F662" s="10"/>
      <c r="G662" s="10"/>
      <c r="H662" s="10"/>
      <c r="I662" s="10"/>
      <c r="J662" s="10"/>
      <c r="K662" s="9">
        <v>9095200</v>
      </c>
      <c r="L662" s="10"/>
      <c r="M662" s="10"/>
      <c r="N662" s="10"/>
      <c r="O662" s="9">
        <v>636664</v>
      </c>
      <c r="P662" s="10"/>
      <c r="Q662" s="10"/>
      <c r="R662" s="10"/>
    </row>
    <row r="663" spans="1:18" s="1" customFormat="1" ht="12" customHeight="1" x14ac:dyDescent="0.2">
      <c r="A663" s="7">
        <v>11</v>
      </c>
      <c r="B663" s="8" t="s">
        <v>579</v>
      </c>
      <c r="C663" s="9">
        <f t="shared" si="111"/>
        <v>18571963.27</v>
      </c>
      <c r="D663" s="10"/>
      <c r="E663" s="10"/>
      <c r="F663" s="10"/>
      <c r="G663" s="10"/>
      <c r="H663" s="10"/>
      <c r="I663" s="10"/>
      <c r="J663" s="10"/>
      <c r="K663" s="9">
        <v>17356975.02</v>
      </c>
      <c r="L663" s="10"/>
      <c r="M663" s="10"/>
      <c r="N663" s="10"/>
      <c r="O663" s="9">
        <v>1214988.25</v>
      </c>
      <c r="P663" s="10"/>
      <c r="Q663" s="10"/>
      <c r="R663" s="10"/>
    </row>
    <row r="664" spans="1:18" s="1" customFormat="1" ht="50.1" customHeight="1" x14ac:dyDescent="0.2">
      <c r="A664" s="30" t="s">
        <v>828</v>
      </c>
      <c r="B664" s="30"/>
      <c r="C664" s="11">
        <f>SUM(C653:C663)</f>
        <v>106096475.97</v>
      </c>
      <c r="D664" s="11"/>
      <c r="E664" s="11"/>
      <c r="F664" s="11"/>
      <c r="G664" s="11"/>
      <c r="H664" s="11"/>
      <c r="I664" s="11"/>
      <c r="J664" s="11">
        <f t="shared" ref="J664:O664" si="112">SUM(J653:J663)</f>
        <v>27000000</v>
      </c>
      <c r="K664" s="11">
        <f t="shared" si="112"/>
        <v>72155585.019999996</v>
      </c>
      <c r="L664" s="11"/>
      <c r="M664" s="11"/>
      <c r="N664" s="11"/>
      <c r="O664" s="11">
        <f t="shared" si="112"/>
        <v>6940890.9500000002</v>
      </c>
      <c r="P664" s="12"/>
      <c r="Q664" s="12"/>
      <c r="R664" s="12"/>
    </row>
    <row r="665" spans="1:18" s="1" customFormat="1" ht="12.95" customHeight="1" x14ac:dyDescent="0.2">
      <c r="A665" s="28" t="s">
        <v>580</v>
      </c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</row>
    <row r="666" spans="1:18" s="1" customFormat="1" ht="11.1" customHeight="1" x14ac:dyDescent="0.2">
      <c r="A666" s="29" t="s">
        <v>23</v>
      </c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</row>
    <row r="667" spans="1:18" s="1" customFormat="1" ht="12" customHeight="1" x14ac:dyDescent="0.2">
      <c r="A667" s="7">
        <v>1</v>
      </c>
      <c r="B667" s="8" t="s">
        <v>581</v>
      </c>
      <c r="C667" s="9">
        <f t="shared" ref="C667" si="113">SUM(D667:R667)</f>
        <v>1779517</v>
      </c>
      <c r="D667" s="10"/>
      <c r="E667" s="10"/>
      <c r="F667" s="10"/>
      <c r="G667" s="10"/>
      <c r="H667" s="10"/>
      <c r="I667" s="10"/>
      <c r="J667" s="10"/>
      <c r="K667" s="9">
        <v>1663100</v>
      </c>
      <c r="L667" s="10"/>
      <c r="M667" s="10"/>
      <c r="N667" s="10"/>
      <c r="O667" s="9">
        <v>116417</v>
      </c>
      <c r="P667" s="10"/>
      <c r="Q667" s="10"/>
      <c r="R667" s="10"/>
    </row>
    <row r="668" spans="1:18" s="1" customFormat="1" ht="50.1" customHeight="1" x14ac:dyDescent="0.2">
      <c r="A668" s="30" t="s">
        <v>582</v>
      </c>
      <c r="B668" s="30"/>
      <c r="C668" s="11">
        <f>SUM(C667)</f>
        <v>1779517</v>
      </c>
      <c r="D668" s="11"/>
      <c r="E668" s="11"/>
      <c r="F668" s="11"/>
      <c r="G668" s="11"/>
      <c r="H668" s="11"/>
      <c r="I668" s="11"/>
      <c r="J668" s="11"/>
      <c r="K668" s="11">
        <f t="shared" ref="K668:O668" si="114">SUM(K667)</f>
        <v>1663100</v>
      </c>
      <c r="L668" s="11"/>
      <c r="M668" s="11"/>
      <c r="N668" s="11"/>
      <c r="O668" s="11">
        <f t="shared" si="114"/>
        <v>116417</v>
      </c>
      <c r="P668" s="12"/>
      <c r="Q668" s="12"/>
      <c r="R668" s="12"/>
    </row>
    <row r="669" spans="1:18" s="1" customFormat="1" ht="12.95" customHeight="1" x14ac:dyDescent="0.2">
      <c r="A669" s="28" t="s">
        <v>583</v>
      </c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</row>
    <row r="670" spans="1:18" s="1" customFormat="1" ht="11.1" customHeight="1" x14ac:dyDescent="0.2">
      <c r="A670" s="29" t="s">
        <v>23</v>
      </c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</row>
    <row r="671" spans="1:18" s="1" customFormat="1" ht="12" customHeight="1" x14ac:dyDescent="0.2">
      <c r="A671" s="7">
        <v>1</v>
      </c>
      <c r="B671" s="8" t="s">
        <v>584</v>
      </c>
      <c r="C671" s="9">
        <f t="shared" ref="C671" si="115">SUM(D671:R671)</f>
        <v>8182181.2299999995</v>
      </c>
      <c r="D671" s="10"/>
      <c r="E671" s="10"/>
      <c r="F671" s="10"/>
      <c r="G671" s="10"/>
      <c r="H671" s="10"/>
      <c r="I671" s="10"/>
      <c r="J671" s="10"/>
      <c r="K671" s="9">
        <v>7646898.3499999996</v>
      </c>
      <c r="L671" s="10"/>
      <c r="M671" s="10"/>
      <c r="N671" s="10"/>
      <c r="O671" s="9">
        <v>535282.88</v>
      </c>
      <c r="P671" s="10"/>
      <c r="Q671" s="10"/>
      <c r="R671" s="10"/>
    </row>
    <row r="672" spans="1:18" s="1" customFormat="1" ht="50.1" customHeight="1" x14ac:dyDescent="0.2">
      <c r="A672" s="30" t="s">
        <v>585</v>
      </c>
      <c r="B672" s="30"/>
      <c r="C672" s="11">
        <f>SUM(C671)</f>
        <v>8182181.2299999995</v>
      </c>
      <c r="D672" s="11"/>
      <c r="E672" s="11"/>
      <c r="F672" s="11"/>
      <c r="G672" s="11"/>
      <c r="H672" s="11"/>
      <c r="I672" s="11"/>
      <c r="J672" s="11"/>
      <c r="K672" s="11">
        <f t="shared" ref="K672:O672" si="116">SUM(K671)</f>
        <v>7646898.3499999996</v>
      </c>
      <c r="L672" s="11"/>
      <c r="M672" s="11"/>
      <c r="N672" s="11"/>
      <c r="O672" s="11">
        <f t="shared" si="116"/>
        <v>535282.88</v>
      </c>
      <c r="P672" s="12"/>
      <c r="Q672" s="12"/>
      <c r="R672" s="12"/>
    </row>
    <row r="673" spans="1:18" s="1" customFormat="1" ht="12.95" customHeight="1" x14ac:dyDescent="0.2">
      <c r="A673" s="28" t="s">
        <v>306</v>
      </c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s="1" customFormat="1" ht="11.1" customHeight="1" x14ac:dyDescent="0.2">
      <c r="A674" s="29" t="s">
        <v>23</v>
      </c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</row>
    <row r="675" spans="1:18" s="1" customFormat="1" ht="12" customHeight="1" x14ac:dyDescent="0.2">
      <c r="A675" s="7">
        <v>1</v>
      </c>
      <c r="B675" s="8" t="s">
        <v>308</v>
      </c>
      <c r="C675" s="9">
        <f t="shared" ref="C675" si="117">SUM(D675:R675)</f>
        <v>4390424</v>
      </c>
      <c r="D675" s="10"/>
      <c r="E675" s="10"/>
      <c r="F675" s="10"/>
      <c r="G675" s="10"/>
      <c r="H675" s="10"/>
      <c r="I675" s="10"/>
      <c r="J675" s="10"/>
      <c r="K675" s="9">
        <v>4103200</v>
      </c>
      <c r="L675" s="10"/>
      <c r="M675" s="10"/>
      <c r="N675" s="10"/>
      <c r="O675" s="9">
        <v>287224</v>
      </c>
      <c r="P675" s="10"/>
      <c r="Q675" s="10"/>
      <c r="R675" s="10"/>
    </row>
    <row r="676" spans="1:18" s="1" customFormat="1" ht="50.1" customHeight="1" x14ac:dyDescent="0.2">
      <c r="A676" s="30" t="s">
        <v>586</v>
      </c>
      <c r="B676" s="30"/>
      <c r="C676" s="11">
        <f>SUM(C675)</f>
        <v>4390424</v>
      </c>
      <c r="D676" s="11"/>
      <c r="E676" s="11"/>
      <c r="F676" s="11"/>
      <c r="G676" s="11"/>
      <c r="H676" s="11"/>
      <c r="I676" s="11"/>
      <c r="J676" s="11"/>
      <c r="K676" s="11">
        <f t="shared" ref="K676:O676" si="118">SUM(K675)</f>
        <v>4103200</v>
      </c>
      <c r="L676" s="11"/>
      <c r="M676" s="11"/>
      <c r="N676" s="11"/>
      <c r="O676" s="11">
        <f t="shared" si="118"/>
        <v>287224</v>
      </c>
      <c r="P676" s="12"/>
      <c r="Q676" s="12"/>
      <c r="R676" s="12"/>
    </row>
    <row r="677" spans="1:18" s="1" customFormat="1" ht="12.95" customHeight="1" x14ac:dyDescent="0.2">
      <c r="A677" s="28" t="s">
        <v>587</v>
      </c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s="1" customFormat="1" ht="11.1" customHeight="1" x14ac:dyDescent="0.2">
      <c r="A678" s="29" t="s">
        <v>23</v>
      </c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</row>
    <row r="679" spans="1:18" s="1" customFormat="1" ht="12" customHeight="1" x14ac:dyDescent="0.2">
      <c r="A679" s="7">
        <v>1</v>
      </c>
      <c r="B679" s="8" t="s">
        <v>588</v>
      </c>
      <c r="C679" s="9">
        <f t="shared" ref="C679" si="119">SUM(D679:R679)</f>
        <v>840761.40999999992</v>
      </c>
      <c r="D679" s="9">
        <v>566200</v>
      </c>
      <c r="E679" s="10"/>
      <c r="F679" s="9">
        <v>106916.18</v>
      </c>
      <c r="G679" s="9">
        <v>112642.15</v>
      </c>
      <c r="H679" s="10"/>
      <c r="I679" s="10"/>
      <c r="J679" s="10"/>
      <c r="K679" s="10"/>
      <c r="L679" s="10"/>
      <c r="M679" s="10"/>
      <c r="N679" s="10"/>
      <c r="O679" s="9">
        <v>55003.08</v>
      </c>
      <c r="P679" s="10"/>
      <c r="Q679" s="10"/>
      <c r="R679" s="10"/>
    </row>
    <row r="680" spans="1:18" s="1" customFormat="1" ht="50.1" customHeight="1" x14ac:dyDescent="0.2">
      <c r="A680" s="30" t="s">
        <v>589</v>
      </c>
      <c r="B680" s="30"/>
      <c r="C680" s="11">
        <f>SUM(C679)</f>
        <v>840761.40999999992</v>
      </c>
      <c r="D680" s="11">
        <f t="shared" ref="D680:O680" si="120">SUM(D679)</f>
        <v>566200</v>
      </c>
      <c r="E680" s="11"/>
      <c r="F680" s="11">
        <f t="shared" si="120"/>
        <v>106916.18</v>
      </c>
      <c r="G680" s="11">
        <f t="shared" si="120"/>
        <v>112642.15</v>
      </c>
      <c r="H680" s="11"/>
      <c r="I680" s="11"/>
      <c r="J680" s="11"/>
      <c r="K680" s="11"/>
      <c r="L680" s="11"/>
      <c r="M680" s="11"/>
      <c r="N680" s="11"/>
      <c r="O680" s="11">
        <f t="shared" si="120"/>
        <v>55003.08</v>
      </c>
      <c r="P680" s="12"/>
      <c r="Q680" s="12"/>
      <c r="R680" s="12"/>
    </row>
    <row r="681" spans="1:18" s="1" customFormat="1" ht="12.95" customHeight="1" x14ac:dyDescent="0.2">
      <c r="A681" s="28" t="s">
        <v>331</v>
      </c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</row>
    <row r="682" spans="1:18" s="1" customFormat="1" ht="11.1" customHeight="1" x14ac:dyDescent="0.2">
      <c r="A682" s="29" t="s">
        <v>23</v>
      </c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</row>
    <row r="683" spans="1:18" s="1" customFormat="1" ht="12" customHeight="1" x14ac:dyDescent="0.2">
      <c r="A683" s="7">
        <v>1</v>
      </c>
      <c r="B683" s="8" t="s">
        <v>590</v>
      </c>
      <c r="C683" s="9">
        <f t="shared" ref="C683" si="121">SUM(D683:R683)</f>
        <v>2292134.34</v>
      </c>
      <c r="D683" s="10"/>
      <c r="E683" s="10"/>
      <c r="F683" s="10"/>
      <c r="G683" s="10"/>
      <c r="H683" s="10"/>
      <c r="I683" s="10"/>
      <c r="J683" s="10"/>
      <c r="K683" s="10"/>
      <c r="L683" s="10"/>
      <c r="M683" s="9">
        <v>2142181.63</v>
      </c>
      <c r="N683" s="10"/>
      <c r="O683" s="9">
        <v>149952.71</v>
      </c>
      <c r="P683" s="10"/>
      <c r="Q683" s="10"/>
      <c r="R683" s="10"/>
    </row>
    <row r="684" spans="1:18" s="1" customFormat="1" ht="50.1" customHeight="1" x14ac:dyDescent="0.2">
      <c r="A684" s="30" t="s">
        <v>591</v>
      </c>
      <c r="B684" s="30"/>
      <c r="C684" s="11">
        <f>SUM(C683)</f>
        <v>2292134.34</v>
      </c>
      <c r="D684" s="11"/>
      <c r="E684" s="11"/>
      <c r="F684" s="11"/>
      <c r="G684" s="11"/>
      <c r="H684" s="11"/>
      <c r="I684" s="11"/>
      <c r="J684" s="11"/>
      <c r="K684" s="11"/>
      <c r="L684" s="11"/>
      <c r="M684" s="11">
        <f t="shared" ref="M684:O684" si="122">SUM(M683)</f>
        <v>2142181.63</v>
      </c>
      <c r="N684" s="11"/>
      <c r="O684" s="11">
        <f t="shared" si="122"/>
        <v>149952.71</v>
      </c>
      <c r="P684" s="12"/>
      <c r="Q684" s="12"/>
      <c r="R684" s="12"/>
    </row>
    <row r="685" spans="1:18" s="1" customFormat="1" ht="12.95" customHeight="1" x14ac:dyDescent="0.2">
      <c r="A685" s="28" t="s">
        <v>592</v>
      </c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</row>
    <row r="686" spans="1:18" s="1" customFormat="1" ht="11.1" customHeight="1" x14ac:dyDescent="0.2">
      <c r="A686" s="29" t="s">
        <v>23</v>
      </c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</row>
    <row r="687" spans="1:18" s="1" customFormat="1" ht="12" customHeight="1" x14ac:dyDescent="0.2">
      <c r="A687" s="7">
        <v>1</v>
      </c>
      <c r="B687" s="8" t="s">
        <v>593</v>
      </c>
      <c r="C687" s="9">
        <f t="shared" ref="C687" si="123">SUM(D687:R687)</f>
        <v>6203811.0800000001</v>
      </c>
      <c r="D687" s="10"/>
      <c r="E687" s="10"/>
      <c r="F687" s="10"/>
      <c r="G687" s="10"/>
      <c r="H687" s="10"/>
      <c r="I687" s="10"/>
      <c r="J687" s="10"/>
      <c r="K687" s="9">
        <v>5797954.2800000003</v>
      </c>
      <c r="L687" s="10"/>
      <c r="M687" s="10"/>
      <c r="N687" s="10"/>
      <c r="O687" s="9">
        <v>405856.8</v>
      </c>
      <c r="P687" s="10"/>
      <c r="Q687" s="10"/>
      <c r="R687" s="10"/>
    </row>
    <row r="688" spans="1:18" s="1" customFormat="1" ht="50.1" customHeight="1" x14ac:dyDescent="0.2">
      <c r="A688" s="30" t="s">
        <v>594</v>
      </c>
      <c r="B688" s="30"/>
      <c r="C688" s="11">
        <f>SUM(C687)</f>
        <v>6203811.0800000001</v>
      </c>
      <c r="D688" s="11"/>
      <c r="E688" s="11"/>
      <c r="F688" s="11"/>
      <c r="G688" s="11"/>
      <c r="H688" s="11"/>
      <c r="I688" s="11"/>
      <c r="J688" s="11"/>
      <c r="K688" s="11">
        <f t="shared" ref="K688:O688" si="124">SUM(K687)</f>
        <v>5797954.2800000003</v>
      </c>
      <c r="L688" s="11"/>
      <c r="M688" s="11"/>
      <c r="N688" s="11"/>
      <c r="O688" s="11">
        <f t="shared" si="124"/>
        <v>405856.8</v>
      </c>
      <c r="P688" s="12"/>
      <c r="Q688" s="12"/>
      <c r="R688" s="12"/>
    </row>
    <row r="689" spans="1:18" s="1" customFormat="1" ht="12.95" customHeight="1" x14ac:dyDescent="0.2">
      <c r="A689" s="28" t="s">
        <v>595</v>
      </c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</row>
    <row r="690" spans="1:18" s="1" customFormat="1" ht="11.1" customHeight="1" x14ac:dyDescent="0.2">
      <c r="A690" s="29" t="s">
        <v>23</v>
      </c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</row>
    <row r="691" spans="1:18" s="1" customFormat="1" ht="12" customHeight="1" x14ac:dyDescent="0.2">
      <c r="A691" s="7">
        <v>1</v>
      </c>
      <c r="B691" s="8" t="s">
        <v>596</v>
      </c>
      <c r="C691" s="9">
        <f t="shared" ref="C691" si="125">SUM(D691:R691)</f>
        <v>2624810.42</v>
      </c>
      <c r="D691" s="10"/>
      <c r="E691" s="10"/>
      <c r="F691" s="10"/>
      <c r="G691" s="10"/>
      <c r="H691" s="10"/>
      <c r="I691" s="10"/>
      <c r="J691" s="10"/>
      <c r="K691" s="9">
        <v>2453093.85</v>
      </c>
      <c r="L691" s="10"/>
      <c r="M691" s="10"/>
      <c r="N691" s="10"/>
      <c r="O691" s="9">
        <v>171716.57</v>
      </c>
      <c r="P691" s="10"/>
      <c r="Q691" s="10"/>
      <c r="R691" s="10"/>
    </row>
    <row r="692" spans="1:18" s="1" customFormat="1" ht="50.1" customHeight="1" x14ac:dyDescent="0.2">
      <c r="A692" s="30" t="s">
        <v>597</v>
      </c>
      <c r="B692" s="30"/>
      <c r="C692" s="11">
        <f>SUM(C691)</f>
        <v>2624810.42</v>
      </c>
      <c r="D692" s="11"/>
      <c r="E692" s="11"/>
      <c r="F692" s="11"/>
      <c r="G692" s="11"/>
      <c r="H692" s="11"/>
      <c r="I692" s="11"/>
      <c r="J692" s="11"/>
      <c r="K692" s="11">
        <f t="shared" ref="K692:O692" si="126">SUM(K691)</f>
        <v>2453093.85</v>
      </c>
      <c r="L692" s="11"/>
      <c r="M692" s="11"/>
      <c r="N692" s="11"/>
      <c r="O692" s="11">
        <f t="shared" si="126"/>
        <v>171716.57</v>
      </c>
      <c r="P692" s="11"/>
      <c r="Q692" s="12"/>
      <c r="R692" s="12"/>
    </row>
    <row r="693" spans="1:18" s="1" customFormat="1" ht="12.95" customHeight="1" x14ac:dyDescent="0.2">
      <c r="A693" s="28" t="s">
        <v>345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</row>
    <row r="694" spans="1:18" s="1" customFormat="1" ht="11.1" customHeight="1" x14ac:dyDescent="0.2">
      <c r="A694" s="29" t="s">
        <v>23</v>
      </c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</row>
    <row r="695" spans="1:18" s="1" customFormat="1" ht="12" customHeight="1" x14ac:dyDescent="0.2">
      <c r="A695" s="7">
        <v>1</v>
      </c>
      <c r="B695" s="8" t="s">
        <v>598</v>
      </c>
      <c r="C695" s="9">
        <f t="shared" ref="C695:C696" si="127">SUM(D695:R695)</f>
        <v>1678830</v>
      </c>
      <c r="D695" s="10"/>
      <c r="E695" s="9">
        <v>1569000</v>
      </c>
      <c r="F695" s="10"/>
      <c r="G695" s="10"/>
      <c r="H695" s="10"/>
      <c r="I695" s="10"/>
      <c r="J695" s="10"/>
      <c r="K695" s="10"/>
      <c r="L695" s="10"/>
      <c r="M695" s="10"/>
      <c r="N695" s="10"/>
      <c r="O695" s="9">
        <v>109830</v>
      </c>
      <c r="P695" s="10"/>
      <c r="Q695" s="10"/>
      <c r="R695" s="10"/>
    </row>
    <row r="696" spans="1:18" s="1" customFormat="1" ht="12" customHeight="1" x14ac:dyDescent="0.2">
      <c r="A696" s="7">
        <v>2</v>
      </c>
      <c r="B696" s="8" t="s">
        <v>599</v>
      </c>
      <c r="C696" s="9">
        <f t="shared" si="127"/>
        <v>9947576</v>
      </c>
      <c r="D696" s="10"/>
      <c r="E696" s="10"/>
      <c r="F696" s="10"/>
      <c r="G696" s="10"/>
      <c r="H696" s="10"/>
      <c r="I696" s="10"/>
      <c r="J696" s="10"/>
      <c r="K696" s="9">
        <v>9296800</v>
      </c>
      <c r="L696" s="10"/>
      <c r="M696" s="10"/>
      <c r="N696" s="10"/>
      <c r="O696" s="9">
        <v>650776</v>
      </c>
      <c r="P696" s="10"/>
      <c r="Q696" s="10"/>
      <c r="R696" s="10"/>
    </row>
    <row r="697" spans="1:18" s="1" customFormat="1" ht="50.1" customHeight="1" x14ac:dyDescent="0.2">
      <c r="A697" s="30" t="s">
        <v>348</v>
      </c>
      <c r="B697" s="30"/>
      <c r="C697" s="11">
        <f>SUM(C695:C696)</f>
        <v>11626406</v>
      </c>
      <c r="D697" s="11"/>
      <c r="E697" s="11">
        <f t="shared" ref="E697:O697" si="128">SUM(E695:E696)</f>
        <v>1569000</v>
      </c>
      <c r="F697" s="11"/>
      <c r="G697" s="11"/>
      <c r="H697" s="11"/>
      <c r="I697" s="11"/>
      <c r="J697" s="11"/>
      <c r="K697" s="11">
        <f t="shared" si="128"/>
        <v>9296800</v>
      </c>
      <c r="L697" s="11"/>
      <c r="M697" s="11"/>
      <c r="N697" s="11"/>
      <c r="O697" s="11">
        <f t="shared" si="128"/>
        <v>760606</v>
      </c>
      <c r="P697" s="12"/>
      <c r="Q697" s="12"/>
      <c r="R697" s="12"/>
    </row>
    <row r="698" spans="1:18" s="1" customFormat="1" ht="12.95" customHeight="1" x14ac:dyDescent="0.2">
      <c r="A698" s="28" t="s">
        <v>358</v>
      </c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</row>
    <row r="699" spans="1:18" s="1" customFormat="1" ht="11.1" customHeight="1" x14ac:dyDescent="0.2">
      <c r="A699" s="29" t="s">
        <v>23</v>
      </c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</row>
    <row r="700" spans="1:18" s="1" customFormat="1" ht="12" customHeight="1" x14ac:dyDescent="0.2">
      <c r="A700" s="7">
        <v>1</v>
      </c>
      <c r="B700" s="8" t="s">
        <v>600</v>
      </c>
      <c r="C700" s="9">
        <f t="shared" ref="C700" si="129">SUM(D700:R700)</f>
        <v>4821527</v>
      </c>
      <c r="D700" s="10"/>
      <c r="E700" s="10"/>
      <c r="F700" s="10"/>
      <c r="G700" s="10"/>
      <c r="H700" s="10"/>
      <c r="I700" s="10"/>
      <c r="J700" s="10"/>
      <c r="K700" s="9">
        <v>4506100</v>
      </c>
      <c r="L700" s="10"/>
      <c r="M700" s="10"/>
      <c r="N700" s="10"/>
      <c r="O700" s="9">
        <v>315427</v>
      </c>
      <c r="P700" s="10"/>
      <c r="Q700" s="10"/>
      <c r="R700" s="10"/>
    </row>
    <row r="701" spans="1:18" s="1" customFormat="1" ht="50.1" customHeight="1" x14ac:dyDescent="0.2">
      <c r="A701" s="30" t="s">
        <v>601</v>
      </c>
      <c r="B701" s="30"/>
      <c r="C701" s="11">
        <f>SUM(C700)</f>
        <v>4821527</v>
      </c>
      <c r="D701" s="11"/>
      <c r="E701" s="11"/>
      <c r="F701" s="11"/>
      <c r="G701" s="11"/>
      <c r="H701" s="11"/>
      <c r="I701" s="11"/>
      <c r="J701" s="11"/>
      <c r="K701" s="11">
        <f t="shared" ref="K701:O701" si="130">SUM(K700)</f>
        <v>4506100</v>
      </c>
      <c r="L701" s="11"/>
      <c r="M701" s="11"/>
      <c r="N701" s="11"/>
      <c r="O701" s="11">
        <f t="shared" si="130"/>
        <v>315427</v>
      </c>
      <c r="P701" s="12"/>
      <c r="Q701" s="12"/>
      <c r="R701" s="12"/>
    </row>
    <row r="702" spans="1:18" s="1" customFormat="1" ht="12.95" customHeight="1" x14ac:dyDescent="0.2">
      <c r="A702" s="28" t="s">
        <v>602</v>
      </c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</row>
    <row r="703" spans="1:18" s="1" customFormat="1" ht="11.1" customHeight="1" x14ac:dyDescent="0.2">
      <c r="A703" s="29" t="s">
        <v>23</v>
      </c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</row>
    <row r="704" spans="1:18" s="1" customFormat="1" ht="12" customHeight="1" x14ac:dyDescent="0.2">
      <c r="A704" s="7">
        <v>1</v>
      </c>
      <c r="B704" s="8" t="s">
        <v>603</v>
      </c>
      <c r="C704" s="9">
        <f t="shared" ref="C704" si="131">SUM(D704:R704)</f>
        <v>12901451.6</v>
      </c>
      <c r="D704" s="10"/>
      <c r="E704" s="10"/>
      <c r="F704" s="10"/>
      <c r="G704" s="10"/>
      <c r="H704" s="10"/>
      <c r="I704" s="10"/>
      <c r="J704" s="10"/>
      <c r="K704" s="9">
        <v>12057431.4</v>
      </c>
      <c r="L704" s="10"/>
      <c r="M704" s="10"/>
      <c r="N704" s="10"/>
      <c r="O704" s="9">
        <v>844020.2</v>
      </c>
      <c r="P704" s="10"/>
      <c r="Q704" s="10"/>
      <c r="R704" s="10"/>
    </row>
    <row r="705" spans="1:18" s="1" customFormat="1" ht="50.1" customHeight="1" x14ac:dyDescent="0.2">
      <c r="A705" s="30" t="s">
        <v>604</v>
      </c>
      <c r="B705" s="30"/>
      <c r="C705" s="11">
        <f>SUM(C704)</f>
        <v>12901451.6</v>
      </c>
      <c r="D705" s="11"/>
      <c r="E705" s="11"/>
      <c r="F705" s="11"/>
      <c r="G705" s="11"/>
      <c r="H705" s="11"/>
      <c r="I705" s="11"/>
      <c r="J705" s="11"/>
      <c r="K705" s="11">
        <f t="shared" ref="K705:O705" si="132">SUM(K704)</f>
        <v>12057431.4</v>
      </c>
      <c r="L705" s="11"/>
      <c r="M705" s="11"/>
      <c r="N705" s="11"/>
      <c r="O705" s="11">
        <f t="shared" si="132"/>
        <v>844020.2</v>
      </c>
      <c r="P705" s="11"/>
      <c r="Q705" s="12"/>
      <c r="R705" s="12"/>
    </row>
    <row r="706" spans="1:18" s="1" customFormat="1" ht="12.95" customHeight="1" x14ac:dyDescent="0.2">
      <c r="A706" s="28" t="s">
        <v>605</v>
      </c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</row>
    <row r="707" spans="1:18" s="1" customFormat="1" ht="11.1" customHeight="1" x14ac:dyDescent="0.2">
      <c r="A707" s="29" t="s">
        <v>23</v>
      </c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</row>
    <row r="708" spans="1:18" s="1" customFormat="1" ht="12" customHeight="1" x14ac:dyDescent="0.2">
      <c r="A708" s="7">
        <v>1</v>
      </c>
      <c r="B708" s="8" t="s">
        <v>606</v>
      </c>
      <c r="C708" s="9">
        <f t="shared" ref="C708:C712" si="133">SUM(D708:R708)</f>
        <v>12229886</v>
      </c>
      <c r="D708" s="10"/>
      <c r="E708" s="10"/>
      <c r="F708" s="10"/>
      <c r="G708" s="10"/>
      <c r="H708" s="10"/>
      <c r="I708" s="10"/>
      <c r="J708" s="10"/>
      <c r="K708" s="9">
        <v>11429800</v>
      </c>
      <c r="L708" s="10"/>
      <c r="M708" s="10"/>
      <c r="N708" s="10"/>
      <c r="O708" s="9">
        <v>800086</v>
      </c>
      <c r="P708" s="10"/>
      <c r="Q708" s="10"/>
      <c r="R708" s="10"/>
    </row>
    <row r="709" spans="1:18" s="1" customFormat="1" ht="12" customHeight="1" x14ac:dyDescent="0.2">
      <c r="A709" s="7">
        <v>2</v>
      </c>
      <c r="B709" s="8" t="s">
        <v>607</v>
      </c>
      <c r="C709" s="9">
        <f t="shared" si="133"/>
        <v>8100649</v>
      </c>
      <c r="D709" s="10"/>
      <c r="E709" s="10"/>
      <c r="F709" s="10"/>
      <c r="G709" s="10"/>
      <c r="H709" s="10"/>
      <c r="I709" s="10"/>
      <c r="J709" s="10"/>
      <c r="K709" s="9">
        <v>7570700</v>
      </c>
      <c r="L709" s="10"/>
      <c r="M709" s="10"/>
      <c r="N709" s="10"/>
      <c r="O709" s="9">
        <v>529949</v>
      </c>
      <c r="P709" s="10"/>
      <c r="Q709" s="10"/>
      <c r="R709" s="10"/>
    </row>
    <row r="710" spans="1:18" s="1" customFormat="1" ht="12" customHeight="1" x14ac:dyDescent="0.2">
      <c r="A710" s="7">
        <v>3</v>
      </c>
      <c r="B710" s="8" t="s">
        <v>608</v>
      </c>
      <c r="C710" s="9">
        <f t="shared" si="133"/>
        <v>4316194.8899999997</v>
      </c>
      <c r="D710" s="10"/>
      <c r="E710" s="10"/>
      <c r="F710" s="10"/>
      <c r="G710" s="10"/>
      <c r="H710" s="10"/>
      <c r="I710" s="10"/>
      <c r="J710" s="10"/>
      <c r="K710" s="9">
        <v>4033827</v>
      </c>
      <c r="L710" s="10"/>
      <c r="M710" s="10"/>
      <c r="N710" s="10"/>
      <c r="O710" s="9">
        <v>282367.89</v>
      </c>
      <c r="P710" s="10"/>
      <c r="Q710" s="10"/>
      <c r="R710" s="10"/>
    </row>
    <row r="711" spans="1:18" s="1" customFormat="1" ht="12" customHeight="1" x14ac:dyDescent="0.2">
      <c r="A711" s="7">
        <v>4</v>
      </c>
      <c r="B711" s="8" t="s">
        <v>609</v>
      </c>
      <c r="C711" s="9">
        <f t="shared" si="133"/>
        <v>9601003</v>
      </c>
      <c r="D711" s="10"/>
      <c r="E711" s="10"/>
      <c r="F711" s="10"/>
      <c r="G711" s="10"/>
      <c r="H711" s="10"/>
      <c r="I711" s="10"/>
      <c r="J711" s="10"/>
      <c r="K711" s="9">
        <v>8972900</v>
      </c>
      <c r="L711" s="10"/>
      <c r="M711" s="10"/>
      <c r="N711" s="10"/>
      <c r="O711" s="9">
        <v>628103</v>
      </c>
      <c r="P711" s="10"/>
      <c r="Q711" s="10"/>
      <c r="R711" s="10"/>
    </row>
    <row r="712" spans="1:18" s="1" customFormat="1" ht="12" customHeight="1" x14ac:dyDescent="0.2">
      <c r="A712" s="7">
        <v>5</v>
      </c>
      <c r="B712" s="8" t="s">
        <v>610</v>
      </c>
      <c r="C712" s="9">
        <f t="shared" si="133"/>
        <v>1272747.4600000002</v>
      </c>
      <c r="D712" s="9">
        <v>886657.81</v>
      </c>
      <c r="E712" s="10"/>
      <c r="F712" s="9">
        <v>147464.13</v>
      </c>
      <c r="G712" s="9">
        <v>155361.67000000001</v>
      </c>
      <c r="H712" s="10"/>
      <c r="I712" s="10"/>
      <c r="J712" s="10"/>
      <c r="K712" s="10"/>
      <c r="L712" s="10"/>
      <c r="M712" s="10"/>
      <c r="N712" s="10"/>
      <c r="O712" s="9">
        <v>83263.850000000006</v>
      </c>
      <c r="P712" s="10"/>
      <c r="Q712" s="10"/>
      <c r="R712" s="10"/>
    </row>
    <row r="713" spans="1:18" s="1" customFormat="1" ht="50.1" customHeight="1" x14ac:dyDescent="0.2">
      <c r="A713" s="30" t="s">
        <v>611</v>
      </c>
      <c r="B713" s="30"/>
      <c r="C713" s="11">
        <f>SUM(C708:C712)</f>
        <v>35520480.350000001</v>
      </c>
      <c r="D713" s="11">
        <f t="shared" ref="D713:O713" si="134">SUM(D708:D712)</f>
        <v>886657.81</v>
      </c>
      <c r="E713" s="11"/>
      <c r="F713" s="11">
        <f t="shared" si="134"/>
        <v>147464.13</v>
      </c>
      <c r="G713" s="11">
        <f t="shared" si="134"/>
        <v>155361.67000000001</v>
      </c>
      <c r="H713" s="11"/>
      <c r="I713" s="11"/>
      <c r="J713" s="11"/>
      <c r="K713" s="11">
        <f t="shared" si="134"/>
        <v>32007227</v>
      </c>
      <c r="L713" s="11"/>
      <c r="M713" s="11"/>
      <c r="N713" s="11"/>
      <c r="O713" s="11">
        <f t="shared" si="134"/>
        <v>2323769.7400000002</v>
      </c>
      <c r="P713" s="12"/>
      <c r="Q713" s="12"/>
      <c r="R713" s="12"/>
    </row>
    <row r="714" spans="1:18" s="1" customFormat="1" ht="12.95" customHeight="1" x14ac:dyDescent="0.2">
      <c r="A714" s="28" t="s">
        <v>367</v>
      </c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</row>
    <row r="715" spans="1:18" s="1" customFormat="1" ht="11.1" customHeight="1" x14ac:dyDescent="0.2">
      <c r="A715" s="29" t="s">
        <v>23</v>
      </c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</row>
    <row r="716" spans="1:18" s="1" customFormat="1" ht="12" customHeight="1" x14ac:dyDescent="0.2">
      <c r="A716" s="7">
        <v>1</v>
      </c>
      <c r="B716" s="8" t="s">
        <v>612</v>
      </c>
      <c r="C716" s="9">
        <f t="shared" ref="C716" si="135">SUM(D716:R716)</f>
        <v>12880446</v>
      </c>
      <c r="D716" s="10"/>
      <c r="E716" s="10"/>
      <c r="F716" s="10"/>
      <c r="G716" s="10"/>
      <c r="H716" s="10"/>
      <c r="I716" s="10"/>
      <c r="J716" s="10"/>
      <c r="K716" s="9">
        <v>12037800</v>
      </c>
      <c r="L716" s="10"/>
      <c r="M716" s="10"/>
      <c r="N716" s="10"/>
      <c r="O716" s="9">
        <v>842646</v>
      </c>
      <c r="P716" s="10"/>
      <c r="Q716" s="10"/>
      <c r="R716" s="10"/>
    </row>
    <row r="717" spans="1:18" s="1" customFormat="1" ht="50.1" customHeight="1" x14ac:dyDescent="0.2">
      <c r="A717" s="30" t="s">
        <v>613</v>
      </c>
      <c r="B717" s="30"/>
      <c r="C717" s="11">
        <f>SUM(C716)</f>
        <v>12880446</v>
      </c>
      <c r="D717" s="11"/>
      <c r="E717" s="11"/>
      <c r="F717" s="11"/>
      <c r="G717" s="11"/>
      <c r="H717" s="11"/>
      <c r="I717" s="11"/>
      <c r="J717" s="11"/>
      <c r="K717" s="11">
        <f t="shared" ref="K717:O717" si="136">SUM(K716)</f>
        <v>12037800</v>
      </c>
      <c r="L717" s="11"/>
      <c r="M717" s="11"/>
      <c r="N717" s="11"/>
      <c r="O717" s="11">
        <f t="shared" si="136"/>
        <v>842646</v>
      </c>
      <c r="P717" s="12"/>
      <c r="Q717" s="12"/>
      <c r="R717" s="12"/>
    </row>
    <row r="718" spans="1:18" s="1" customFormat="1" ht="12.95" customHeight="1" x14ac:dyDescent="0.2">
      <c r="A718" s="28" t="s">
        <v>374</v>
      </c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</row>
    <row r="719" spans="1:18" s="1" customFormat="1" ht="11.1" customHeight="1" x14ac:dyDescent="0.2">
      <c r="A719" s="29" t="s">
        <v>23</v>
      </c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</row>
    <row r="720" spans="1:18" s="1" customFormat="1" ht="12" customHeight="1" x14ac:dyDescent="0.2">
      <c r="A720" s="7">
        <v>1</v>
      </c>
      <c r="B720" s="8" t="s">
        <v>614</v>
      </c>
      <c r="C720" s="9">
        <f t="shared" ref="C720" si="137">SUM(D720:R720)</f>
        <v>5012094</v>
      </c>
      <c r="D720" s="10"/>
      <c r="E720" s="10"/>
      <c r="F720" s="10"/>
      <c r="G720" s="10"/>
      <c r="H720" s="10"/>
      <c r="I720" s="10"/>
      <c r="J720" s="10"/>
      <c r="K720" s="9">
        <v>4684200</v>
      </c>
      <c r="L720" s="10"/>
      <c r="M720" s="10"/>
      <c r="N720" s="10"/>
      <c r="O720" s="9">
        <v>327894</v>
      </c>
      <c r="P720" s="10"/>
      <c r="Q720" s="10"/>
      <c r="R720" s="10"/>
    </row>
    <row r="721" spans="1:18" s="1" customFormat="1" ht="50.1" customHeight="1" x14ac:dyDescent="0.2">
      <c r="A721" s="30" t="s">
        <v>376</v>
      </c>
      <c r="B721" s="30"/>
      <c r="C721" s="11">
        <f>SUM(C720)</f>
        <v>5012094</v>
      </c>
      <c r="D721" s="11"/>
      <c r="E721" s="11"/>
      <c r="F721" s="11"/>
      <c r="G721" s="11"/>
      <c r="H721" s="11"/>
      <c r="I721" s="11"/>
      <c r="J721" s="11"/>
      <c r="K721" s="11">
        <f t="shared" ref="K721:O721" si="138">SUM(K720)</f>
        <v>4684200</v>
      </c>
      <c r="L721" s="11"/>
      <c r="M721" s="11"/>
      <c r="N721" s="11"/>
      <c r="O721" s="11">
        <f t="shared" si="138"/>
        <v>327894</v>
      </c>
      <c r="P721" s="12"/>
      <c r="Q721" s="12"/>
      <c r="R721" s="12"/>
    </row>
    <row r="722" spans="1:18" s="1" customFormat="1" ht="12.95" customHeight="1" x14ac:dyDescent="0.2">
      <c r="A722" s="28" t="s">
        <v>377</v>
      </c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</row>
    <row r="723" spans="1:18" s="1" customFormat="1" ht="11.1" customHeight="1" x14ac:dyDescent="0.2">
      <c r="A723" s="29" t="s">
        <v>23</v>
      </c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</row>
    <row r="724" spans="1:18" s="1" customFormat="1" ht="12" customHeight="1" x14ac:dyDescent="0.2">
      <c r="A724" s="7">
        <v>1</v>
      </c>
      <c r="B724" s="8" t="s">
        <v>615</v>
      </c>
      <c r="C724" s="9">
        <f t="shared" ref="C724" si="139">SUM(D724:R724)</f>
        <v>3031049.83</v>
      </c>
      <c r="D724" s="10"/>
      <c r="E724" s="10"/>
      <c r="F724" s="10"/>
      <c r="G724" s="10"/>
      <c r="H724" s="10"/>
      <c r="I724" s="10"/>
      <c r="J724" s="10"/>
      <c r="K724" s="9">
        <v>2832756.85</v>
      </c>
      <c r="L724" s="10"/>
      <c r="M724" s="10"/>
      <c r="N724" s="10"/>
      <c r="O724" s="9">
        <v>198292.98</v>
      </c>
      <c r="P724" s="10"/>
      <c r="Q724" s="10"/>
      <c r="R724" s="10"/>
    </row>
    <row r="725" spans="1:18" s="1" customFormat="1" ht="50.1" customHeight="1" x14ac:dyDescent="0.2">
      <c r="A725" s="30" t="s">
        <v>616</v>
      </c>
      <c r="B725" s="30"/>
      <c r="C725" s="11">
        <f>SUM(C724)</f>
        <v>3031049.83</v>
      </c>
      <c r="D725" s="11"/>
      <c r="E725" s="11"/>
      <c r="F725" s="11"/>
      <c r="G725" s="11"/>
      <c r="H725" s="11"/>
      <c r="I725" s="11"/>
      <c r="J725" s="11"/>
      <c r="K725" s="11">
        <f t="shared" ref="K725:O725" si="140">SUM(K724)</f>
        <v>2832756.85</v>
      </c>
      <c r="L725" s="11"/>
      <c r="M725" s="11"/>
      <c r="N725" s="11"/>
      <c r="O725" s="11">
        <f t="shared" si="140"/>
        <v>198292.98</v>
      </c>
      <c r="P725" s="12"/>
      <c r="Q725" s="12"/>
      <c r="R725" s="12"/>
    </row>
    <row r="726" spans="1:18" s="1" customFormat="1" ht="24.95" customHeight="1" x14ac:dyDescent="0.2">
      <c r="A726" s="30" t="s">
        <v>829</v>
      </c>
      <c r="B726" s="30"/>
      <c r="C726" s="11">
        <f t="shared" ref="C726:H726" si="141">C725+C721+C717+C713+C705+C701+C697+C692+C688+C684+C680+C676+C672+C668+C664+C650+C643+C632+C628+C619+C615+C609+C592+C588+C476+C472+C459+C451</f>
        <v>1260187292.47</v>
      </c>
      <c r="D726" s="11">
        <f t="shared" si="141"/>
        <v>59352057.810000002</v>
      </c>
      <c r="E726" s="11">
        <f t="shared" si="141"/>
        <v>16488117.709999999</v>
      </c>
      <c r="F726" s="11">
        <f t="shared" si="141"/>
        <v>8526280.3100000005</v>
      </c>
      <c r="G726" s="11">
        <f t="shared" si="141"/>
        <v>5863549.1699999999</v>
      </c>
      <c r="H726" s="11">
        <f t="shared" si="141"/>
        <v>16037307.359999999</v>
      </c>
      <c r="I726" s="11"/>
      <c r="J726" s="11">
        <f>J725+J721+J717+J713+J705+J701+J697+J692+J688+J684+J680+J676+J672+J668+J664+J650+J643+J632+J628+J619+J615+J609+J592+J588+J476+J472+J459+J451</f>
        <v>63000000</v>
      </c>
      <c r="K726" s="11">
        <f>K725+K721+K717+K713+K705+K701+K697+K692+K688+K684+K680+K676+K672+K668+K664+K650+K643+K632+K628+K619+K615+K609+K592+K588+K476+K472+K459+K451</f>
        <v>970074228.04000008</v>
      </c>
      <c r="L726" s="11">
        <f>L725+L721+L717+L713+L705+L701+L697+L692+L688+L684+L680+L676+L672+L668+L664+L650+L643+L632+L628+L619+L615+L609+L592+L588+L476+L472+L459+L451</f>
        <v>1233712.3899999999</v>
      </c>
      <c r="M726" s="11">
        <f>M725+M721+M717+M713+M705+M701+M697+M692+M688+M684+M680+M676+M672+M668+M664+M650+M643+M632+M628+M619+M615+M609+M592+M588+M476+M472+M459+M451</f>
        <v>37169880.339999996</v>
      </c>
      <c r="N726" s="11"/>
      <c r="O726" s="11">
        <f>O725+O721+O717+O713+O705+O701+O697+O692+O688+O684+O680+O676+O672+O668+O664+O650+O643+O632+O628+O619+O615+O609+O592+O588+O476+O472+O459+O451</f>
        <v>82442159.339999989</v>
      </c>
      <c r="P726" s="12"/>
      <c r="Q726" s="12"/>
      <c r="R726" s="12"/>
    </row>
    <row r="727" spans="1:18" s="1" customFormat="1" ht="15.95" customHeight="1" x14ac:dyDescent="0.2">
      <c r="A727" s="27">
        <v>2022</v>
      </c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</row>
    <row r="728" spans="1:18" s="1" customFormat="1" ht="12.95" customHeight="1" x14ac:dyDescent="0.2">
      <c r="A728" s="28" t="s">
        <v>22</v>
      </c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</row>
    <row r="729" spans="1:18" s="1" customFormat="1" ht="11.1" customHeight="1" x14ac:dyDescent="0.2">
      <c r="A729" s="29" t="s">
        <v>23</v>
      </c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</row>
    <row r="730" spans="1:18" s="1" customFormat="1" ht="12" customHeight="1" x14ac:dyDescent="0.2">
      <c r="A730" s="7">
        <v>1</v>
      </c>
      <c r="B730" s="8" t="s">
        <v>617</v>
      </c>
      <c r="C730" s="9">
        <f t="shared" ref="C730:C733" si="142">SUM(D730:R730)</f>
        <v>7255991</v>
      </c>
      <c r="D730" s="10"/>
      <c r="E730" s="10"/>
      <c r="F730" s="10"/>
      <c r="G730" s="10"/>
      <c r="H730" s="10"/>
      <c r="I730" s="10"/>
      <c r="J730" s="10"/>
      <c r="K730" s="9">
        <v>6781300</v>
      </c>
      <c r="L730" s="10"/>
      <c r="M730" s="10"/>
      <c r="N730" s="10"/>
      <c r="O730" s="9">
        <v>474691</v>
      </c>
      <c r="P730" s="10"/>
      <c r="Q730" s="10"/>
      <c r="R730" s="10"/>
    </row>
    <row r="731" spans="1:18" s="1" customFormat="1" ht="12" customHeight="1" x14ac:dyDescent="0.2">
      <c r="A731" s="7">
        <v>2</v>
      </c>
      <c r="B731" s="8" t="s">
        <v>618</v>
      </c>
      <c r="C731" s="9">
        <f t="shared" si="142"/>
        <v>13096265</v>
      </c>
      <c r="D731" s="10"/>
      <c r="E731" s="10"/>
      <c r="F731" s="10"/>
      <c r="G731" s="10"/>
      <c r="H731" s="10"/>
      <c r="I731" s="10"/>
      <c r="J731" s="10"/>
      <c r="K731" s="9">
        <v>12239500</v>
      </c>
      <c r="L731" s="10"/>
      <c r="M731" s="10"/>
      <c r="N731" s="10"/>
      <c r="O731" s="9">
        <v>856765</v>
      </c>
      <c r="P731" s="10"/>
      <c r="Q731" s="10"/>
      <c r="R731" s="10"/>
    </row>
    <row r="732" spans="1:18" s="1" customFormat="1" ht="12" customHeight="1" x14ac:dyDescent="0.2">
      <c r="A732" s="7">
        <v>3</v>
      </c>
      <c r="B732" s="8" t="s">
        <v>619</v>
      </c>
      <c r="C732" s="9">
        <f t="shared" si="142"/>
        <v>15506226</v>
      </c>
      <c r="D732" s="10"/>
      <c r="E732" s="10"/>
      <c r="F732" s="10"/>
      <c r="G732" s="10"/>
      <c r="H732" s="10"/>
      <c r="I732" s="10"/>
      <c r="J732" s="10"/>
      <c r="K732" s="9">
        <v>14491800</v>
      </c>
      <c r="L732" s="10"/>
      <c r="M732" s="10"/>
      <c r="N732" s="10"/>
      <c r="O732" s="9">
        <v>1014426</v>
      </c>
      <c r="P732" s="10"/>
      <c r="Q732" s="10"/>
      <c r="R732" s="10"/>
    </row>
    <row r="733" spans="1:18" s="1" customFormat="1" ht="12" customHeight="1" x14ac:dyDescent="0.2">
      <c r="A733" s="7">
        <v>4</v>
      </c>
      <c r="B733" s="8" t="s">
        <v>620</v>
      </c>
      <c r="C733" s="9">
        <f t="shared" si="142"/>
        <v>5650028</v>
      </c>
      <c r="D733" s="10"/>
      <c r="E733" s="10"/>
      <c r="F733" s="10"/>
      <c r="G733" s="10"/>
      <c r="H733" s="10"/>
      <c r="I733" s="10"/>
      <c r="J733" s="10"/>
      <c r="K733" s="9">
        <v>5280400</v>
      </c>
      <c r="L733" s="10"/>
      <c r="M733" s="10"/>
      <c r="N733" s="10"/>
      <c r="O733" s="9">
        <v>369628</v>
      </c>
      <c r="P733" s="10"/>
      <c r="Q733" s="10"/>
      <c r="R733" s="10"/>
    </row>
    <row r="734" spans="1:18" s="1" customFormat="1" ht="50.1" customHeight="1" x14ac:dyDescent="0.2">
      <c r="A734" s="30" t="s">
        <v>621</v>
      </c>
      <c r="B734" s="30"/>
      <c r="C734" s="11">
        <f>SUM(C730:C733)</f>
        <v>41508510</v>
      </c>
      <c r="D734" s="11"/>
      <c r="E734" s="11"/>
      <c r="F734" s="11"/>
      <c r="G734" s="11"/>
      <c r="H734" s="11"/>
      <c r="I734" s="11"/>
      <c r="J734" s="11"/>
      <c r="K734" s="11">
        <f t="shared" ref="K734:O734" si="143">SUM(K730:K733)</f>
        <v>38793000</v>
      </c>
      <c r="L734" s="11"/>
      <c r="M734" s="11"/>
      <c r="N734" s="11"/>
      <c r="O734" s="11">
        <f t="shared" si="143"/>
        <v>2715510</v>
      </c>
      <c r="P734" s="12"/>
      <c r="Q734" s="12"/>
      <c r="R734" s="12"/>
    </row>
    <row r="735" spans="1:18" s="1" customFormat="1" ht="12.95" customHeight="1" x14ac:dyDescent="0.2">
      <c r="A735" s="28" t="s">
        <v>31</v>
      </c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</row>
    <row r="736" spans="1:18" s="1" customFormat="1" ht="11.1" customHeight="1" x14ac:dyDescent="0.2">
      <c r="A736" s="29" t="s">
        <v>23</v>
      </c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</row>
    <row r="737" spans="1:18" s="1" customFormat="1" ht="12" customHeight="1" x14ac:dyDescent="0.2">
      <c r="A737" s="7">
        <v>1</v>
      </c>
      <c r="B737" s="8" t="s">
        <v>622</v>
      </c>
      <c r="C737" s="9">
        <f t="shared" ref="C737:C746" si="144">SUM(D737:R737)</f>
        <v>7002187</v>
      </c>
      <c r="D737" s="10"/>
      <c r="E737" s="10"/>
      <c r="F737" s="10"/>
      <c r="G737" s="10"/>
      <c r="H737" s="10"/>
      <c r="I737" s="10"/>
      <c r="J737" s="10"/>
      <c r="K737" s="9">
        <v>3529700</v>
      </c>
      <c r="L737" s="10"/>
      <c r="M737" s="9">
        <v>3014400</v>
      </c>
      <c r="N737" s="10"/>
      <c r="O737" s="9">
        <v>458087</v>
      </c>
      <c r="P737" s="10"/>
      <c r="Q737" s="10"/>
      <c r="R737" s="10"/>
    </row>
    <row r="738" spans="1:18" s="1" customFormat="1" ht="12" customHeight="1" x14ac:dyDescent="0.2">
      <c r="A738" s="7">
        <v>2</v>
      </c>
      <c r="B738" s="8" t="s">
        <v>623</v>
      </c>
      <c r="C738" s="9">
        <f t="shared" si="144"/>
        <v>4476559</v>
      </c>
      <c r="D738" s="10"/>
      <c r="E738" s="10"/>
      <c r="F738" s="10"/>
      <c r="G738" s="10"/>
      <c r="H738" s="10"/>
      <c r="I738" s="10"/>
      <c r="J738" s="10"/>
      <c r="K738" s="9">
        <v>4183700</v>
      </c>
      <c r="L738" s="10"/>
      <c r="M738" s="10"/>
      <c r="N738" s="10"/>
      <c r="O738" s="9">
        <v>292859</v>
      </c>
      <c r="P738" s="10"/>
      <c r="Q738" s="10"/>
      <c r="R738" s="10"/>
    </row>
    <row r="739" spans="1:18" s="1" customFormat="1" ht="12" customHeight="1" x14ac:dyDescent="0.2">
      <c r="A739" s="7">
        <v>3</v>
      </c>
      <c r="B739" s="8" t="s">
        <v>624</v>
      </c>
      <c r="C739" s="9">
        <f t="shared" si="144"/>
        <v>13092092</v>
      </c>
      <c r="D739" s="10"/>
      <c r="E739" s="10"/>
      <c r="F739" s="10"/>
      <c r="G739" s="10"/>
      <c r="H739" s="10"/>
      <c r="I739" s="10"/>
      <c r="J739" s="10"/>
      <c r="K739" s="9">
        <v>12235600</v>
      </c>
      <c r="L739" s="10"/>
      <c r="M739" s="10"/>
      <c r="N739" s="10"/>
      <c r="O739" s="9">
        <v>856492</v>
      </c>
      <c r="P739" s="10"/>
      <c r="Q739" s="10"/>
      <c r="R739" s="10"/>
    </row>
    <row r="740" spans="1:18" s="1" customFormat="1" ht="12" customHeight="1" x14ac:dyDescent="0.2">
      <c r="A740" s="7">
        <v>4</v>
      </c>
      <c r="B740" s="8" t="s">
        <v>625</v>
      </c>
      <c r="C740" s="9">
        <f t="shared" si="144"/>
        <v>7029579</v>
      </c>
      <c r="D740" s="10"/>
      <c r="E740" s="10"/>
      <c r="F740" s="10"/>
      <c r="G740" s="10"/>
      <c r="H740" s="10"/>
      <c r="I740" s="10"/>
      <c r="J740" s="10"/>
      <c r="K740" s="9">
        <v>6569700</v>
      </c>
      <c r="L740" s="10"/>
      <c r="M740" s="10"/>
      <c r="N740" s="10"/>
      <c r="O740" s="9">
        <v>459879</v>
      </c>
      <c r="P740" s="10"/>
      <c r="Q740" s="10"/>
      <c r="R740" s="10"/>
    </row>
    <row r="741" spans="1:18" s="1" customFormat="1" ht="12" customHeight="1" x14ac:dyDescent="0.2">
      <c r="A741" s="7">
        <v>5</v>
      </c>
      <c r="B741" s="8" t="s">
        <v>626</v>
      </c>
      <c r="C741" s="9">
        <f t="shared" si="144"/>
        <v>2721545</v>
      </c>
      <c r="D741" s="10"/>
      <c r="E741" s="10"/>
      <c r="F741" s="10"/>
      <c r="G741" s="10"/>
      <c r="H741" s="10"/>
      <c r="I741" s="10"/>
      <c r="J741" s="10"/>
      <c r="K741" s="9">
        <v>2543500</v>
      </c>
      <c r="L741" s="10"/>
      <c r="M741" s="10"/>
      <c r="N741" s="10"/>
      <c r="O741" s="9">
        <v>178045</v>
      </c>
      <c r="P741" s="10"/>
      <c r="Q741" s="10"/>
      <c r="R741" s="10"/>
    </row>
    <row r="742" spans="1:18" s="1" customFormat="1" ht="12" customHeight="1" x14ac:dyDescent="0.2">
      <c r="A742" s="7">
        <v>6</v>
      </c>
      <c r="B742" s="8" t="s">
        <v>627</v>
      </c>
      <c r="C742" s="9">
        <f t="shared" si="144"/>
        <v>3337116</v>
      </c>
      <c r="D742" s="10"/>
      <c r="E742" s="10"/>
      <c r="F742" s="10"/>
      <c r="G742" s="10"/>
      <c r="H742" s="10"/>
      <c r="I742" s="10"/>
      <c r="J742" s="10"/>
      <c r="K742" s="9">
        <v>3118800</v>
      </c>
      <c r="L742" s="10"/>
      <c r="M742" s="10"/>
      <c r="N742" s="10"/>
      <c r="O742" s="9">
        <v>218316</v>
      </c>
      <c r="P742" s="10"/>
      <c r="Q742" s="10"/>
      <c r="R742" s="10"/>
    </row>
    <row r="743" spans="1:18" s="1" customFormat="1" ht="12" customHeight="1" x14ac:dyDescent="0.2">
      <c r="A743" s="7">
        <v>7</v>
      </c>
      <c r="B743" s="8" t="s">
        <v>628</v>
      </c>
      <c r="C743" s="9">
        <f t="shared" si="144"/>
        <v>4089540</v>
      </c>
      <c r="D743" s="10"/>
      <c r="E743" s="10"/>
      <c r="F743" s="10"/>
      <c r="G743" s="10"/>
      <c r="H743" s="10"/>
      <c r="I743" s="10"/>
      <c r="J743" s="10"/>
      <c r="K743" s="9">
        <v>3822000</v>
      </c>
      <c r="L743" s="10"/>
      <c r="M743" s="10"/>
      <c r="N743" s="10"/>
      <c r="O743" s="9">
        <v>267540</v>
      </c>
      <c r="P743" s="10"/>
      <c r="Q743" s="10"/>
      <c r="R743" s="10"/>
    </row>
    <row r="744" spans="1:18" s="1" customFormat="1" ht="12" customHeight="1" x14ac:dyDescent="0.2">
      <c r="A744" s="7">
        <v>8</v>
      </c>
      <c r="B744" s="8" t="s">
        <v>629</v>
      </c>
      <c r="C744" s="9">
        <f t="shared" si="144"/>
        <v>7424516</v>
      </c>
      <c r="D744" s="10"/>
      <c r="E744" s="10"/>
      <c r="F744" s="10"/>
      <c r="G744" s="10"/>
      <c r="H744" s="10"/>
      <c r="I744" s="10"/>
      <c r="J744" s="10"/>
      <c r="K744" s="9">
        <v>6938800</v>
      </c>
      <c r="L744" s="10"/>
      <c r="M744" s="10"/>
      <c r="N744" s="10"/>
      <c r="O744" s="9">
        <v>485716</v>
      </c>
      <c r="P744" s="10"/>
      <c r="Q744" s="10"/>
      <c r="R744" s="10"/>
    </row>
    <row r="745" spans="1:18" s="1" customFormat="1" ht="12" customHeight="1" x14ac:dyDescent="0.2">
      <c r="A745" s="7">
        <v>9</v>
      </c>
      <c r="B745" s="8" t="s">
        <v>630</v>
      </c>
      <c r="C745" s="9">
        <f t="shared" si="144"/>
        <v>4012782.48</v>
      </c>
      <c r="D745" s="10"/>
      <c r="E745" s="10"/>
      <c r="F745" s="10"/>
      <c r="G745" s="10"/>
      <c r="H745" s="10"/>
      <c r="I745" s="10"/>
      <c r="J745" s="10"/>
      <c r="K745" s="9">
        <v>3750264</v>
      </c>
      <c r="L745" s="10"/>
      <c r="M745" s="10"/>
      <c r="N745" s="10"/>
      <c r="O745" s="9">
        <v>262518.48</v>
      </c>
      <c r="P745" s="10"/>
      <c r="Q745" s="10"/>
      <c r="R745" s="10"/>
    </row>
    <row r="746" spans="1:18" s="1" customFormat="1" ht="12" customHeight="1" x14ac:dyDescent="0.2">
      <c r="A746" s="7">
        <v>10</v>
      </c>
      <c r="B746" s="8" t="s">
        <v>631</v>
      </c>
      <c r="C746" s="9">
        <f t="shared" si="144"/>
        <v>4139548.06</v>
      </c>
      <c r="D746" s="10"/>
      <c r="E746" s="10"/>
      <c r="F746" s="10"/>
      <c r="G746" s="10"/>
      <c r="H746" s="10"/>
      <c r="I746" s="10"/>
      <c r="J746" s="10"/>
      <c r="K746" s="9">
        <v>3868736.5</v>
      </c>
      <c r="L746" s="10"/>
      <c r="M746" s="10"/>
      <c r="N746" s="10"/>
      <c r="O746" s="9">
        <v>270811.56</v>
      </c>
      <c r="P746" s="10"/>
      <c r="Q746" s="10"/>
      <c r="R746" s="10"/>
    </row>
    <row r="747" spans="1:18" s="1" customFormat="1" ht="50.1" customHeight="1" x14ac:dyDescent="0.2">
      <c r="A747" s="30" t="s">
        <v>414</v>
      </c>
      <c r="B747" s="30"/>
      <c r="C747" s="11">
        <f>SUM(C737:C746)</f>
        <v>57325464.539999999</v>
      </c>
      <c r="D747" s="11"/>
      <c r="E747" s="11"/>
      <c r="F747" s="11"/>
      <c r="G747" s="11"/>
      <c r="H747" s="11"/>
      <c r="I747" s="11"/>
      <c r="J747" s="11"/>
      <c r="K747" s="11">
        <f t="shared" ref="K747:O747" si="145">SUM(K737:K746)</f>
        <v>50560800.5</v>
      </c>
      <c r="L747" s="11"/>
      <c r="M747" s="11">
        <f t="shared" si="145"/>
        <v>3014400</v>
      </c>
      <c r="N747" s="11"/>
      <c r="O747" s="11">
        <f t="shared" si="145"/>
        <v>3750264.04</v>
      </c>
      <c r="P747" s="12"/>
      <c r="Q747" s="12"/>
      <c r="R747" s="12"/>
    </row>
    <row r="748" spans="1:18" s="1" customFormat="1" ht="12.95" customHeight="1" x14ac:dyDescent="0.2">
      <c r="A748" s="28" t="s">
        <v>47</v>
      </c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s="1" customFormat="1" ht="11.1" customHeight="1" x14ac:dyDescent="0.2">
      <c r="A749" s="29" t="s">
        <v>23</v>
      </c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</row>
    <row r="750" spans="1:18" s="1" customFormat="1" ht="12" customHeight="1" x14ac:dyDescent="0.2">
      <c r="A750" s="7">
        <v>1</v>
      </c>
      <c r="B750" s="8" t="s">
        <v>632</v>
      </c>
      <c r="C750" s="9">
        <f t="shared" ref="C750:C813" si="146">SUM(D750:R750)</f>
        <v>5373968</v>
      </c>
      <c r="D750" s="9">
        <v>4179100</v>
      </c>
      <c r="E750" s="10"/>
      <c r="F750" s="9">
        <v>843300</v>
      </c>
      <c r="G750" s="10"/>
      <c r="H750" s="10"/>
      <c r="I750" s="10"/>
      <c r="J750" s="10"/>
      <c r="K750" s="10"/>
      <c r="L750" s="10"/>
      <c r="M750" s="10"/>
      <c r="N750" s="10"/>
      <c r="O750" s="9">
        <v>351568</v>
      </c>
      <c r="P750" s="10"/>
      <c r="Q750" s="10"/>
      <c r="R750" s="10"/>
    </row>
    <row r="751" spans="1:18" s="1" customFormat="1" ht="12" customHeight="1" x14ac:dyDescent="0.2">
      <c r="A751" s="7">
        <v>2</v>
      </c>
      <c r="B751" s="8" t="s">
        <v>633</v>
      </c>
      <c r="C751" s="9">
        <f t="shared" si="146"/>
        <v>7715984</v>
      </c>
      <c r="D751" s="10"/>
      <c r="E751" s="10"/>
      <c r="F751" s="10"/>
      <c r="G751" s="10"/>
      <c r="H751" s="10"/>
      <c r="I751" s="10"/>
      <c r="J751" s="10"/>
      <c r="K751" s="9">
        <v>7211200</v>
      </c>
      <c r="L751" s="10"/>
      <c r="M751" s="10"/>
      <c r="N751" s="10"/>
      <c r="O751" s="9">
        <v>504784</v>
      </c>
      <c r="P751" s="10"/>
      <c r="Q751" s="10"/>
      <c r="R751" s="10"/>
    </row>
    <row r="752" spans="1:18" s="1" customFormat="1" ht="12" customHeight="1" x14ac:dyDescent="0.2">
      <c r="A752" s="7">
        <v>3</v>
      </c>
      <c r="B752" s="8" t="s">
        <v>634</v>
      </c>
      <c r="C752" s="9">
        <f t="shared" si="146"/>
        <v>23500945</v>
      </c>
      <c r="D752" s="10"/>
      <c r="E752" s="10"/>
      <c r="F752" s="10"/>
      <c r="G752" s="10"/>
      <c r="H752" s="10"/>
      <c r="I752" s="10"/>
      <c r="J752" s="10"/>
      <c r="K752" s="9">
        <v>21963500</v>
      </c>
      <c r="L752" s="10"/>
      <c r="M752" s="10"/>
      <c r="N752" s="10"/>
      <c r="O752" s="9">
        <v>1537445</v>
      </c>
      <c r="P752" s="10"/>
      <c r="Q752" s="10"/>
      <c r="R752" s="10"/>
    </row>
    <row r="753" spans="1:18" s="1" customFormat="1" ht="12" customHeight="1" x14ac:dyDescent="0.2">
      <c r="A753" s="7">
        <v>4</v>
      </c>
      <c r="B753" s="8" t="s">
        <v>635</v>
      </c>
      <c r="C753" s="9">
        <f t="shared" si="146"/>
        <v>2388989</v>
      </c>
      <c r="D753" s="10"/>
      <c r="E753" s="10"/>
      <c r="F753" s="10"/>
      <c r="G753" s="10"/>
      <c r="H753" s="10"/>
      <c r="I753" s="10"/>
      <c r="J753" s="10"/>
      <c r="K753" s="9">
        <v>2232700</v>
      </c>
      <c r="L753" s="10"/>
      <c r="M753" s="10"/>
      <c r="N753" s="10"/>
      <c r="O753" s="9">
        <v>156289</v>
      </c>
      <c r="P753" s="10"/>
      <c r="Q753" s="10"/>
      <c r="R753" s="10"/>
    </row>
    <row r="754" spans="1:18" s="1" customFormat="1" ht="12" customHeight="1" x14ac:dyDescent="0.2">
      <c r="A754" s="7">
        <v>5</v>
      </c>
      <c r="B754" s="8" t="s">
        <v>636</v>
      </c>
      <c r="C754" s="9">
        <f t="shared" si="146"/>
        <v>2601063</v>
      </c>
      <c r="D754" s="10"/>
      <c r="E754" s="10"/>
      <c r="F754" s="10"/>
      <c r="G754" s="10"/>
      <c r="H754" s="10"/>
      <c r="I754" s="10"/>
      <c r="J754" s="10"/>
      <c r="K754" s="9">
        <v>2430900</v>
      </c>
      <c r="L754" s="10"/>
      <c r="M754" s="10"/>
      <c r="N754" s="10"/>
      <c r="O754" s="9">
        <v>170163</v>
      </c>
      <c r="P754" s="10"/>
      <c r="Q754" s="10"/>
      <c r="R754" s="10"/>
    </row>
    <row r="755" spans="1:18" s="1" customFormat="1" ht="12" customHeight="1" x14ac:dyDescent="0.2">
      <c r="A755" s="7">
        <v>6</v>
      </c>
      <c r="B755" s="8" t="s">
        <v>637</v>
      </c>
      <c r="C755" s="9">
        <f t="shared" si="146"/>
        <v>13550266</v>
      </c>
      <c r="D755" s="10"/>
      <c r="E755" s="10"/>
      <c r="F755" s="10"/>
      <c r="G755" s="10"/>
      <c r="H755" s="10"/>
      <c r="I755" s="10"/>
      <c r="J755" s="10"/>
      <c r="K755" s="9">
        <v>12663800</v>
      </c>
      <c r="L755" s="10"/>
      <c r="M755" s="10"/>
      <c r="N755" s="10"/>
      <c r="O755" s="9">
        <v>886466</v>
      </c>
      <c r="P755" s="10"/>
      <c r="Q755" s="10"/>
      <c r="R755" s="10"/>
    </row>
    <row r="756" spans="1:18" s="1" customFormat="1" ht="12" customHeight="1" x14ac:dyDescent="0.2">
      <c r="A756" s="7">
        <v>7</v>
      </c>
      <c r="B756" s="8" t="s">
        <v>638</v>
      </c>
      <c r="C756" s="9">
        <f t="shared" si="146"/>
        <v>8118197</v>
      </c>
      <c r="D756" s="10"/>
      <c r="E756" s="10"/>
      <c r="F756" s="10"/>
      <c r="G756" s="10"/>
      <c r="H756" s="10"/>
      <c r="I756" s="10"/>
      <c r="J756" s="10"/>
      <c r="K756" s="9">
        <v>7587100</v>
      </c>
      <c r="L756" s="10"/>
      <c r="M756" s="10"/>
      <c r="N756" s="10"/>
      <c r="O756" s="9">
        <v>531097</v>
      </c>
      <c r="P756" s="10"/>
      <c r="Q756" s="10"/>
      <c r="R756" s="10"/>
    </row>
    <row r="757" spans="1:18" s="1" customFormat="1" ht="12" customHeight="1" x14ac:dyDescent="0.2">
      <c r="A757" s="7">
        <v>8</v>
      </c>
      <c r="B757" s="8" t="s">
        <v>639</v>
      </c>
      <c r="C757" s="9">
        <f t="shared" si="146"/>
        <v>2358708</v>
      </c>
      <c r="D757" s="10"/>
      <c r="E757" s="10"/>
      <c r="F757" s="10"/>
      <c r="G757" s="10"/>
      <c r="H757" s="10"/>
      <c r="I757" s="10"/>
      <c r="J757" s="10"/>
      <c r="K757" s="9">
        <v>2204400</v>
      </c>
      <c r="L757" s="10"/>
      <c r="M757" s="10"/>
      <c r="N757" s="10"/>
      <c r="O757" s="9">
        <v>154308</v>
      </c>
      <c r="P757" s="10"/>
      <c r="Q757" s="10"/>
      <c r="R757" s="10"/>
    </row>
    <row r="758" spans="1:18" s="1" customFormat="1" ht="12" customHeight="1" x14ac:dyDescent="0.2">
      <c r="A758" s="7">
        <v>9</v>
      </c>
      <c r="B758" s="8" t="s">
        <v>640</v>
      </c>
      <c r="C758" s="9">
        <f t="shared" si="146"/>
        <v>2509471</v>
      </c>
      <c r="D758" s="10"/>
      <c r="E758" s="10"/>
      <c r="F758" s="10"/>
      <c r="G758" s="10"/>
      <c r="H758" s="10"/>
      <c r="I758" s="10"/>
      <c r="J758" s="10"/>
      <c r="K758" s="9">
        <v>2345300</v>
      </c>
      <c r="L758" s="10"/>
      <c r="M758" s="10"/>
      <c r="N758" s="10"/>
      <c r="O758" s="9">
        <v>164171</v>
      </c>
      <c r="P758" s="10"/>
      <c r="Q758" s="10"/>
      <c r="R758" s="10"/>
    </row>
    <row r="759" spans="1:18" s="1" customFormat="1" ht="12" customHeight="1" x14ac:dyDescent="0.2">
      <c r="A759" s="7">
        <v>10</v>
      </c>
      <c r="B759" s="8" t="s">
        <v>641</v>
      </c>
      <c r="C759" s="9">
        <f t="shared" si="146"/>
        <v>6420000</v>
      </c>
      <c r="D759" s="10"/>
      <c r="E759" s="10"/>
      <c r="F759" s="10"/>
      <c r="G759" s="10"/>
      <c r="H759" s="10"/>
      <c r="I759" s="10"/>
      <c r="J759" s="9">
        <v>6000000</v>
      </c>
      <c r="K759" s="10"/>
      <c r="L759" s="10"/>
      <c r="M759" s="10"/>
      <c r="N759" s="10"/>
      <c r="O759" s="9">
        <v>420000</v>
      </c>
      <c r="P759" s="10"/>
      <c r="Q759" s="10"/>
      <c r="R759" s="10"/>
    </row>
    <row r="760" spans="1:18" s="1" customFormat="1" ht="12" customHeight="1" x14ac:dyDescent="0.2">
      <c r="A760" s="7">
        <v>11</v>
      </c>
      <c r="B760" s="8" t="s">
        <v>642</v>
      </c>
      <c r="C760" s="9">
        <f t="shared" si="146"/>
        <v>4356612</v>
      </c>
      <c r="D760" s="10"/>
      <c r="E760" s="10"/>
      <c r="F760" s="10"/>
      <c r="G760" s="10"/>
      <c r="H760" s="10"/>
      <c r="I760" s="10"/>
      <c r="J760" s="10"/>
      <c r="K760" s="9">
        <v>4071600</v>
      </c>
      <c r="L760" s="10"/>
      <c r="M760" s="10"/>
      <c r="N760" s="10"/>
      <c r="O760" s="9">
        <v>285012</v>
      </c>
      <c r="P760" s="10"/>
      <c r="Q760" s="10"/>
      <c r="R760" s="10"/>
    </row>
    <row r="761" spans="1:18" s="1" customFormat="1" ht="12" customHeight="1" x14ac:dyDescent="0.2">
      <c r="A761" s="7">
        <v>12</v>
      </c>
      <c r="B761" s="8" t="s">
        <v>643</v>
      </c>
      <c r="C761" s="9">
        <f t="shared" si="146"/>
        <v>6612600</v>
      </c>
      <c r="D761" s="10"/>
      <c r="E761" s="10"/>
      <c r="F761" s="10"/>
      <c r="G761" s="10"/>
      <c r="H761" s="10"/>
      <c r="I761" s="10"/>
      <c r="J761" s="10"/>
      <c r="K761" s="9">
        <v>6180000</v>
      </c>
      <c r="L761" s="10"/>
      <c r="M761" s="10"/>
      <c r="N761" s="10"/>
      <c r="O761" s="9">
        <v>432600</v>
      </c>
      <c r="P761" s="10"/>
      <c r="Q761" s="10"/>
      <c r="R761" s="10"/>
    </row>
    <row r="762" spans="1:18" s="1" customFormat="1" ht="12" customHeight="1" x14ac:dyDescent="0.2">
      <c r="A762" s="7">
        <v>13</v>
      </c>
      <c r="B762" s="8" t="s">
        <v>644</v>
      </c>
      <c r="C762" s="9">
        <f t="shared" si="146"/>
        <v>16050000</v>
      </c>
      <c r="D762" s="10"/>
      <c r="E762" s="10"/>
      <c r="F762" s="10"/>
      <c r="G762" s="10"/>
      <c r="H762" s="10"/>
      <c r="I762" s="10"/>
      <c r="J762" s="10"/>
      <c r="K762" s="9">
        <v>15000000</v>
      </c>
      <c r="L762" s="10"/>
      <c r="M762" s="10"/>
      <c r="N762" s="10"/>
      <c r="O762" s="9">
        <v>1050000</v>
      </c>
      <c r="P762" s="10"/>
      <c r="Q762" s="10"/>
      <c r="R762" s="10"/>
    </row>
    <row r="763" spans="1:18" s="1" customFormat="1" ht="12" customHeight="1" x14ac:dyDescent="0.2">
      <c r="A763" s="7">
        <v>14</v>
      </c>
      <c r="B763" s="8" t="s">
        <v>645</v>
      </c>
      <c r="C763" s="9">
        <f t="shared" si="146"/>
        <v>8596842.2400000002</v>
      </c>
      <c r="D763" s="10"/>
      <c r="E763" s="10"/>
      <c r="F763" s="10"/>
      <c r="G763" s="10"/>
      <c r="H763" s="10"/>
      <c r="I763" s="10"/>
      <c r="J763" s="10"/>
      <c r="K763" s="9">
        <v>8034432</v>
      </c>
      <c r="L763" s="10"/>
      <c r="M763" s="10"/>
      <c r="N763" s="10"/>
      <c r="O763" s="9">
        <v>562410.23999999999</v>
      </c>
      <c r="P763" s="10"/>
      <c r="Q763" s="10"/>
      <c r="R763" s="10"/>
    </row>
    <row r="764" spans="1:18" s="1" customFormat="1" ht="12" customHeight="1" x14ac:dyDescent="0.2">
      <c r="A764" s="7">
        <v>15</v>
      </c>
      <c r="B764" s="8" t="s">
        <v>646</v>
      </c>
      <c r="C764" s="9">
        <f t="shared" si="146"/>
        <v>6496612</v>
      </c>
      <c r="D764" s="10"/>
      <c r="E764" s="10"/>
      <c r="F764" s="10"/>
      <c r="G764" s="10"/>
      <c r="H764" s="10"/>
      <c r="I764" s="10"/>
      <c r="J764" s="10"/>
      <c r="K764" s="9">
        <v>6071600</v>
      </c>
      <c r="L764" s="10"/>
      <c r="M764" s="10"/>
      <c r="N764" s="10"/>
      <c r="O764" s="9">
        <v>425012</v>
      </c>
      <c r="P764" s="10"/>
      <c r="Q764" s="10"/>
      <c r="R764" s="10"/>
    </row>
    <row r="765" spans="1:18" s="1" customFormat="1" ht="12" customHeight="1" x14ac:dyDescent="0.2">
      <c r="A765" s="7">
        <v>16</v>
      </c>
      <c r="B765" s="8" t="s">
        <v>647</v>
      </c>
      <c r="C765" s="9">
        <f t="shared" si="146"/>
        <v>4709605</v>
      </c>
      <c r="D765" s="10"/>
      <c r="E765" s="10"/>
      <c r="F765" s="10"/>
      <c r="G765" s="10"/>
      <c r="H765" s="10"/>
      <c r="I765" s="10"/>
      <c r="J765" s="10"/>
      <c r="K765" s="9">
        <v>4401500</v>
      </c>
      <c r="L765" s="10"/>
      <c r="M765" s="10"/>
      <c r="N765" s="10"/>
      <c r="O765" s="9">
        <v>308105</v>
      </c>
      <c r="P765" s="10"/>
      <c r="Q765" s="10"/>
      <c r="R765" s="10"/>
    </row>
    <row r="766" spans="1:18" s="1" customFormat="1" ht="12" customHeight="1" x14ac:dyDescent="0.2">
      <c r="A766" s="7">
        <v>17</v>
      </c>
      <c r="B766" s="8" t="s">
        <v>648</v>
      </c>
      <c r="C766" s="9">
        <f t="shared" si="146"/>
        <v>4781930.58</v>
      </c>
      <c r="D766" s="10"/>
      <c r="E766" s="10"/>
      <c r="F766" s="10"/>
      <c r="G766" s="10"/>
      <c r="H766" s="10"/>
      <c r="I766" s="10"/>
      <c r="J766" s="10"/>
      <c r="K766" s="9">
        <v>4469094</v>
      </c>
      <c r="L766" s="10"/>
      <c r="M766" s="10"/>
      <c r="N766" s="10"/>
      <c r="O766" s="9">
        <v>312836.58</v>
      </c>
      <c r="P766" s="10"/>
      <c r="Q766" s="10"/>
      <c r="R766" s="10"/>
    </row>
    <row r="767" spans="1:18" s="1" customFormat="1" ht="12" customHeight="1" x14ac:dyDescent="0.2">
      <c r="A767" s="7">
        <v>18</v>
      </c>
      <c r="B767" s="8" t="s">
        <v>649</v>
      </c>
      <c r="C767" s="9">
        <f t="shared" si="146"/>
        <v>6168978</v>
      </c>
      <c r="D767" s="10"/>
      <c r="E767" s="10"/>
      <c r="F767" s="10"/>
      <c r="G767" s="10"/>
      <c r="H767" s="10"/>
      <c r="I767" s="10"/>
      <c r="J767" s="10"/>
      <c r="K767" s="9">
        <v>5765400</v>
      </c>
      <c r="L767" s="10"/>
      <c r="M767" s="10"/>
      <c r="N767" s="10"/>
      <c r="O767" s="9">
        <v>403578</v>
      </c>
      <c r="P767" s="10"/>
      <c r="Q767" s="10"/>
      <c r="R767" s="10"/>
    </row>
    <row r="768" spans="1:18" s="1" customFormat="1" ht="12" customHeight="1" x14ac:dyDescent="0.2">
      <c r="A768" s="7">
        <v>19</v>
      </c>
      <c r="B768" s="8" t="s">
        <v>650</v>
      </c>
      <c r="C768" s="9">
        <f t="shared" si="146"/>
        <v>9043105</v>
      </c>
      <c r="D768" s="10"/>
      <c r="E768" s="10"/>
      <c r="F768" s="10"/>
      <c r="G768" s="10"/>
      <c r="H768" s="10"/>
      <c r="I768" s="10"/>
      <c r="J768" s="10"/>
      <c r="K768" s="9">
        <v>8451500</v>
      </c>
      <c r="L768" s="10"/>
      <c r="M768" s="10"/>
      <c r="N768" s="10"/>
      <c r="O768" s="9">
        <v>591605</v>
      </c>
      <c r="P768" s="10"/>
      <c r="Q768" s="10"/>
      <c r="R768" s="10"/>
    </row>
    <row r="769" spans="1:18" s="1" customFormat="1" ht="12" customHeight="1" x14ac:dyDescent="0.2">
      <c r="A769" s="7">
        <v>20</v>
      </c>
      <c r="B769" s="8" t="s">
        <v>651</v>
      </c>
      <c r="C769" s="9">
        <f t="shared" si="146"/>
        <v>1588950</v>
      </c>
      <c r="D769" s="10"/>
      <c r="E769" s="10"/>
      <c r="F769" s="10"/>
      <c r="G769" s="10"/>
      <c r="H769" s="10"/>
      <c r="I769" s="10"/>
      <c r="J769" s="10"/>
      <c r="K769" s="9">
        <v>1485000</v>
      </c>
      <c r="L769" s="10"/>
      <c r="M769" s="10"/>
      <c r="N769" s="10"/>
      <c r="O769" s="9">
        <v>103950</v>
      </c>
      <c r="P769" s="10"/>
      <c r="Q769" s="10"/>
      <c r="R769" s="10"/>
    </row>
    <row r="770" spans="1:18" s="1" customFormat="1" ht="12" customHeight="1" x14ac:dyDescent="0.2">
      <c r="A770" s="7">
        <v>21</v>
      </c>
      <c r="B770" s="8" t="s">
        <v>652</v>
      </c>
      <c r="C770" s="9">
        <f t="shared" si="146"/>
        <v>1720239</v>
      </c>
      <c r="D770" s="10"/>
      <c r="E770" s="10"/>
      <c r="F770" s="10"/>
      <c r="G770" s="10"/>
      <c r="H770" s="10"/>
      <c r="I770" s="10"/>
      <c r="J770" s="10"/>
      <c r="K770" s="9">
        <v>1607700</v>
      </c>
      <c r="L770" s="10"/>
      <c r="M770" s="10"/>
      <c r="N770" s="10"/>
      <c r="O770" s="9">
        <v>112539</v>
      </c>
      <c r="P770" s="10"/>
      <c r="Q770" s="10"/>
      <c r="R770" s="10"/>
    </row>
    <row r="771" spans="1:18" s="1" customFormat="1" ht="12" customHeight="1" x14ac:dyDescent="0.2">
      <c r="A771" s="7">
        <v>22</v>
      </c>
      <c r="B771" s="8" t="s">
        <v>653</v>
      </c>
      <c r="C771" s="9">
        <f t="shared" si="146"/>
        <v>4471637</v>
      </c>
      <c r="D771" s="9">
        <v>4179100</v>
      </c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9">
        <v>292537</v>
      </c>
      <c r="P771" s="10"/>
      <c r="Q771" s="10"/>
      <c r="R771" s="10"/>
    </row>
    <row r="772" spans="1:18" s="1" customFormat="1" ht="12" customHeight="1" x14ac:dyDescent="0.2">
      <c r="A772" s="7">
        <v>23</v>
      </c>
      <c r="B772" s="8" t="s">
        <v>654</v>
      </c>
      <c r="C772" s="9">
        <f t="shared" si="146"/>
        <v>22470000</v>
      </c>
      <c r="D772" s="10"/>
      <c r="E772" s="10"/>
      <c r="F772" s="10"/>
      <c r="G772" s="10"/>
      <c r="H772" s="10"/>
      <c r="I772" s="10"/>
      <c r="J772" s="9">
        <v>21000000</v>
      </c>
      <c r="K772" s="10"/>
      <c r="L772" s="10"/>
      <c r="M772" s="10"/>
      <c r="N772" s="10"/>
      <c r="O772" s="9">
        <v>1470000</v>
      </c>
      <c r="P772" s="10"/>
      <c r="Q772" s="10"/>
      <c r="R772" s="10"/>
    </row>
    <row r="773" spans="1:18" s="1" customFormat="1" ht="12" customHeight="1" x14ac:dyDescent="0.2">
      <c r="A773" s="7">
        <v>24</v>
      </c>
      <c r="B773" s="8" t="s">
        <v>73</v>
      </c>
      <c r="C773" s="9">
        <f t="shared" si="146"/>
        <v>3523189</v>
      </c>
      <c r="D773" s="10"/>
      <c r="E773" s="10"/>
      <c r="F773" s="10"/>
      <c r="G773" s="10"/>
      <c r="H773" s="10"/>
      <c r="I773" s="10"/>
      <c r="J773" s="10"/>
      <c r="K773" s="10"/>
      <c r="L773" s="10"/>
      <c r="M773" s="9">
        <v>3292700</v>
      </c>
      <c r="N773" s="10"/>
      <c r="O773" s="9">
        <v>230489</v>
      </c>
      <c r="P773" s="10"/>
      <c r="Q773" s="10"/>
      <c r="R773" s="10"/>
    </row>
    <row r="774" spans="1:18" s="1" customFormat="1" ht="12" customHeight="1" x14ac:dyDescent="0.2">
      <c r="A774" s="7">
        <v>25</v>
      </c>
      <c r="B774" s="8" t="s">
        <v>655</v>
      </c>
      <c r="C774" s="9">
        <f t="shared" si="146"/>
        <v>3523189</v>
      </c>
      <c r="D774" s="10"/>
      <c r="E774" s="10"/>
      <c r="F774" s="10"/>
      <c r="G774" s="10"/>
      <c r="H774" s="10"/>
      <c r="I774" s="10"/>
      <c r="J774" s="10"/>
      <c r="K774" s="10"/>
      <c r="L774" s="10"/>
      <c r="M774" s="9">
        <v>3292700</v>
      </c>
      <c r="N774" s="10"/>
      <c r="O774" s="9">
        <v>230489</v>
      </c>
      <c r="P774" s="10"/>
      <c r="Q774" s="10"/>
      <c r="R774" s="10"/>
    </row>
    <row r="775" spans="1:18" s="1" customFormat="1" ht="12" customHeight="1" x14ac:dyDescent="0.2">
      <c r="A775" s="7">
        <v>26</v>
      </c>
      <c r="B775" s="8" t="s">
        <v>656</v>
      </c>
      <c r="C775" s="9">
        <f t="shared" si="146"/>
        <v>5475894.0599999996</v>
      </c>
      <c r="D775" s="10"/>
      <c r="E775" s="10"/>
      <c r="F775" s="10"/>
      <c r="G775" s="10"/>
      <c r="H775" s="10"/>
      <c r="I775" s="10"/>
      <c r="J775" s="10"/>
      <c r="K775" s="9">
        <v>5117658</v>
      </c>
      <c r="L775" s="10"/>
      <c r="M775" s="10"/>
      <c r="N775" s="10"/>
      <c r="O775" s="9">
        <v>358236.06</v>
      </c>
      <c r="P775" s="10"/>
      <c r="Q775" s="10"/>
      <c r="R775" s="10"/>
    </row>
    <row r="776" spans="1:18" s="1" customFormat="1" ht="12" customHeight="1" x14ac:dyDescent="0.2">
      <c r="A776" s="7">
        <v>27</v>
      </c>
      <c r="B776" s="8" t="s">
        <v>657</v>
      </c>
      <c r="C776" s="9">
        <f t="shared" si="146"/>
        <v>5449296</v>
      </c>
      <c r="D776" s="10"/>
      <c r="E776" s="10"/>
      <c r="F776" s="10"/>
      <c r="G776" s="10"/>
      <c r="H776" s="10"/>
      <c r="I776" s="10"/>
      <c r="J776" s="10"/>
      <c r="K776" s="9">
        <v>5092800</v>
      </c>
      <c r="L776" s="10"/>
      <c r="M776" s="10"/>
      <c r="N776" s="10"/>
      <c r="O776" s="9">
        <v>356496</v>
      </c>
      <c r="P776" s="10"/>
      <c r="Q776" s="10"/>
      <c r="R776" s="10"/>
    </row>
    <row r="777" spans="1:18" s="1" customFormat="1" ht="12" customHeight="1" x14ac:dyDescent="0.2">
      <c r="A777" s="7">
        <v>28</v>
      </c>
      <c r="B777" s="8" t="s">
        <v>658</v>
      </c>
      <c r="C777" s="9">
        <f t="shared" si="146"/>
        <v>10805716</v>
      </c>
      <c r="D777" s="10"/>
      <c r="E777" s="10"/>
      <c r="F777" s="10"/>
      <c r="G777" s="10"/>
      <c r="H777" s="10"/>
      <c r="I777" s="10"/>
      <c r="J777" s="10"/>
      <c r="K777" s="9">
        <v>10098800</v>
      </c>
      <c r="L777" s="10"/>
      <c r="M777" s="10"/>
      <c r="N777" s="10"/>
      <c r="O777" s="9">
        <v>706916</v>
      </c>
      <c r="P777" s="10"/>
      <c r="Q777" s="10"/>
      <c r="R777" s="10"/>
    </row>
    <row r="778" spans="1:18" s="1" customFormat="1" ht="12" customHeight="1" x14ac:dyDescent="0.2">
      <c r="A778" s="7">
        <v>29</v>
      </c>
      <c r="B778" s="8" t="s">
        <v>659</v>
      </c>
      <c r="C778" s="9">
        <f t="shared" si="146"/>
        <v>5451650</v>
      </c>
      <c r="D778" s="10"/>
      <c r="E778" s="10"/>
      <c r="F778" s="10"/>
      <c r="G778" s="10"/>
      <c r="H778" s="10"/>
      <c r="I778" s="10"/>
      <c r="J778" s="10"/>
      <c r="K778" s="9">
        <v>5095000</v>
      </c>
      <c r="L778" s="10"/>
      <c r="M778" s="10"/>
      <c r="N778" s="10"/>
      <c r="O778" s="9">
        <v>356650</v>
      </c>
      <c r="P778" s="10"/>
      <c r="Q778" s="10"/>
      <c r="R778" s="10"/>
    </row>
    <row r="779" spans="1:18" s="1" customFormat="1" ht="12" customHeight="1" x14ac:dyDescent="0.2">
      <c r="A779" s="7">
        <v>30</v>
      </c>
      <c r="B779" s="8" t="s">
        <v>660</v>
      </c>
      <c r="C779" s="9">
        <f t="shared" si="146"/>
        <v>5435921</v>
      </c>
      <c r="D779" s="10"/>
      <c r="E779" s="10"/>
      <c r="F779" s="10"/>
      <c r="G779" s="10"/>
      <c r="H779" s="10"/>
      <c r="I779" s="10"/>
      <c r="J779" s="10"/>
      <c r="K779" s="9">
        <v>5080300</v>
      </c>
      <c r="L779" s="10"/>
      <c r="M779" s="10"/>
      <c r="N779" s="10"/>
      <c r="O779" s="9">
        <v>355621</v>
      </c>
      <c r="P779" s="10"/>
      <c r="Q779" s="10"/>
      <c r="R779" s="10"/>
    </row>
    <row r="780" spans="1:18" s="1" customFormat="1" ht="12" customHeight="1" x14ac:dyDescent="0.2">
      <c r="A780" s="7">
        <v>31</v>
      </c>
      <c r="B780" s="8" t="s">
        <v>661</v>
      </c>
      <c r="C780" s="9">
        <f t="shared" si="146"/>
        <v>14285891</v>
      </c>
      <c r="D780" s="10"/>
      <c r="E780" s="10"/>
      <c r="F780" s="10"/>
      <c r="G780" s="10"/>
      <c r="H780" s="10"/>
      <c r="I780" s="10"/>
      <c r="J780" s="9">
        <v>3000000</v>
      </c>
      <c r="K780" s="9">
        <v>10351300</v>
      </c>
      <c r="L780" s="10"/>
      <c r="M780" s="10"/>
      <c r="N780" s="10"/>
      <c r="O780" s="9">
        <v>934591</v>
      </c>
      <c r="P780" s="10"/>
      <c r="Q780" s="10"/>
      <c r="R780" s="10"/>
    </row>
    <row r="781" spans="1:18" s="1" customFormat="1" ht="12" customHeight="1" x14ac:dyDescent="0.2">
      <c r="A781" s="7">
        <v>32</v>
      </c>
      <c r="B781" s="8" t="s">
        <v>662</v>
      </c>
      <c r="C781" s="9">
        <f t="shared" si="146"/>
        <v>3210000</v>
      </c>
      <c r="D781" s="10"/>
      <c r="E781" s="10"/>
      <c r="F781" s="10"/>
      <c r="G781" s="10"/>
      <c r="H781" s="10"/>
      <c r="I781" s="10"/>
      <c r="J781" s="9">
        <v>3000000</v>
      </c>
      <c r="K781" s="10"/>
      <c r="L781" s="10"/>
      <c r="M781" s="10"/>
      <c r="N781" s="10"/>
      <c r="O781" s="9">
        <v>210000</v>
      </c>
      <c r="P781" s="10"/>
      <c r="Q781" s="10"/>
      <c r="R781" s="10"/>
    </row>
    <row r="782" spans="1:18" s="1" customFormat="1" ht="12" customHeight="1" x14ac:dyDescent="0.2">
      <c r="A782" s="7">
        <v>33</v>
      </c>
      <c r="B782" s="8" t="s">
        <v>663</v>
      </c>
      <c r="C782" s="9">
        <f t="shared" si="146"/>
        <v>2335489</v>
      </c>
      <c r="D782" s="10"/>
      <c r="E782" s="9">
        <v>2182700</v>
      </c>
      <c r="F782" s="10"/>
      <c r="G782" s="10"/>
      <c r="H782" s="10"/>
      <c r="I782" s="10"/>
      <c r="J782" s="10"/>
      <c r="K782" s="10"/>
      <c r="L782" s="10"/>
      <c r="M782" s="10"/>
      <c r="N782" s="10"/>
      <c r="O782" s="9">
        <v>152789</v>
      </c>
      <c r="P782" s="10"/>
      <c r="Q782" s="10"/>
      <c r="R782" s="10"/>
    </row>
    <row r="783" spans="1:18" s="1" customFormat="1" ht="12" customHeight="1" x14ac:dyDescent="0.2">
      <c r="A783" s="7">
        <v>34</v>
      </c>
      <c r="B783" s="8" t="s">
        <v>664</v>
      </c>
      <c r="C783" s="9">
        <f t="shared" si="146"/>
        <v>2335489</v>
      </c>
      <c r="D783" s="10"/>
      <c r="E783" s="9">
        <v>2182700</v>
      </c>
      <c r="F783" s="10"/>
      <c r="G783" s="10"/>
      <c r="H783" s="10"/>
      <c r="I783" s="10"/>
      <c r="J783" s="10"/>
      <c r="K783" s="10"/>
      <c r="L783" s="10"/>
      <c r="M783" s="10"/>
      <c r="N783" s="10"/>
      <c r="O783" s="9">
        <v>152789</v>
      </c>
      <c r="P783" s="10"/>
      <c r="Q783" s="10"/>
      <c r="R783" s="10"/>
    </row>
    <row r="784" spans="1:18" s="1" customFormat="1" ht="12" customHeight="1" x14ac:dyDescent="0.2">
      <c r="A784" s="7">
        <v>35</v>
      </c>
      <c r="B784" s="8" t="s">
        <v>665</v>
      </c>
      <c r="C784" s="9">
        <f t="shared" si="146"/>
        <v>3583751</v>
      </c>
      <c r="D784" s="10"/>
      <c r="E784" s="10"/>
      <c r="F784" s="10"/>
      <c r="G784" s="10"/>
      <c r="H784" s="10"/>
      <c r="I784" s="10"/>
      <c r="J784" s="10"/>
      <c r="K784" s="10"/>
      <c r="L784" s="10"/>
      <c r="M784" s="9">
        <v>3349300</v>
      </c>
      <c r="N784" s="10"/>
      <c r="O784" s="9">
        <v>234451</v>
      </c>
      <c r="P784" s="10"/>
      <c r="Q784" s="10"/>
      <c r="R784" s="10"/>
    </row>
    <row r="785" spans="1:18" s="1" customFormat="1" ht="12" customHeight="1" x14ac:dyDescent="0.2">
      <c r="A785" s="7">
        <v>36</v>
      </c>
      <c r="B785" s="8" t="s">
        <v>666</v>
      </c>
      <c r="C785" s="9">
        <f t="shared" si="146"/>
        <v>6678619</v>
      </c>
      <c r="D785" s="10"/>
      <c r="E785" s="10"/>
      <c r="F785" s="10"/>
      <c r="G785" s="10"/>
      <c r="H785" s="10"/>
      <c r="I785" s="10"/>
      <c r="J785" s="10"/>
      <c r="K785" s="9">
        <v>6241700</v>
      </c>
      <c r="L785" s="10"/>
      <c r="M785" s="10"/>
      <c r="N785" s="10"/>
      <c r="O785" s="9">
        <v>436919</v>
      </c>
      <c r="P785" s="10"/>
      <c r="Q785" s="10"/>
      <c r="R785" s="10"/>
    </row>
    <row r="786" spans="1:18" s="1" customFormat="1" ht="12" customHeight="1" x14ac:dyDescent="0.2">
      <c r="A786" s="7">
        <v>37</v>
      </c>
      <c r="B786" s="8" t="s">
        <v>667</v>
      </c>
      <c r="C786" s="9">
        <f t="shared" si="146"/>
        <v>3210000</v>
      </c>
      <c r="D786" s="10"/>
      <c r="E786" s="10"/>
      <c r="F786" s="10"/>
      <c r="G786" s="10"/>
      <c r="H786" s="10"/>
      <c r="I786" s="10"/>
      <c r="J786" s="9">
        <v>3000000</v>
      </c>
      <c r="K786" s="10"/>
      <c r="L786" s="10"/>
      <c r="M786" s="10"/>
      <c r="N786" s="10"/>
      <c r="O786" s="9">
        <v>210000</v>
      </c>
      <c r="P786" s="10"/>
      <c r="Q786" s="10"/>
      <c r="R786" s="10"/>
    </row>
    <row r="787" spans="1:18" s="1" customFormat="1" ht="12" customHeight="1" x14ac:dyDescent="0.2">
      <c r="A787" s="7">
        <v>38</v>
      </c>
      <c r="B787" s="8" t="s">
        <v>668</v>
      </c>
      <c r="C787" s="9">
        <f t="shared" si="146"/>
        <v>11397747</v>
      </c>
      <c r="D787" s="10"/>
      <c r="E787" s="10"/>
      <c r="F787" s="10"/>
      <c r="G787" s="10"/>
      <c r="H787" s="10"/>
      <c r="I787" s="10"/>
      <c r="J787" s="10"/>
      <c r="K787" s="9">
        <v>10652100</v>
      </c>
      <c r="L787" s="10"/>
      <c r="M787" s="10"/>
      <c r="N787" s="10"/>
      <c r="O787" s="9">
        <v>745647</v>
      </c>
      <c r="P787" s="10"/>
      <c r="Q787" s="10"/>
      <c r="R787" s="10"/>
    </row>
    <row r="788" spans="1:18" s="1" customFormat="1" ht="12" customHeight="1" x14ac:dyDescent="0.2">
      <c r="A788" s="7">
        <v>39</v>
      </c>
      <c r="B788" s="8" t="s">
        <v>669</v>
      </c>
      <c r="C788" s="9">
        <f t="shared" si="146"/>
        <v>6420000</v>
      </c>
      <c r="D788" s="10"/>
      <c r="E788" s="10"/>
      <c r="F788" s="10"/>
      <c r="G788" s="10"/>
      <c r="H788" s="10"/>
      <c r="I788" s="10"/>
      <c r="J788" s="9">
        <v>6000000</v>
      </c>
      <c r="K788" s="10"/>
      <c r="L788" s="10"/>
      <c r="M788" s="10"/>
      <c r="N788" s="10"/>
      <c r="O788" s="9">
        <v>420000</v>
      </c>
      <c r="P788" s="10"/>
      <c r="Q788" s="10"/>
      <c r="R788" s="10"/>
    </row>
    <row r="789" spans="1:18" s="1" customFormat="1" ht="12" customHeight="1" x14ac:dyDescent="0.2">
      <c r="A789" s="7">
        <v>40</v>
      </c>
      <c r="B789" s="8" t="s">
        <v>670</v>
      </c>
      <c r="C789" s="9">
        <f t="shared" si="146"/>
        <v>11491693</v>
      </c>
      <c r="D789" s="10"/>
      <c r="E789" s="10"/>
      <c r="F789" s="10"/>
      <c r="G789" s="10"/>
      <c r="H789" s="10"/>
      <c r="I789" s="10"/>
      <c r="J789" s="10"/>
      <c r="K789" s="9">
        <v>10739900</v>
      </c>
      <c r="L789" s="10"/>
      <c r="M789" s="10"/>
      <c r="N789" s="10"/>
      <c r="O789" s="9">
        <v>751793</v>
      </c>
      <c r="P789" s="10"/>
      <c r="Q789" s="10"/>
      <c r="R789" s="10"/>
    </row>
    <row r="790" spans="1:18" s="1" customFormat="1" ht="12" customHeight="1" x14ac:dyDescent="0.2">
      <c r="A790" s="7">
        <v>41</v>
      </c>
      <c r="B790" s="8" t="s">
        <v>671</v>
      </c>
      <c r="C790" s="9">
        <f t="shared" si="146"/>
        <v>4790176</v>
      </c>
      <c r="D790" s="10"/>
      <c r="E790" s="10"/>
      <c r="F790" s="10"/>
      <c r="G790" s="10"/>
      <c r="H790" s="10"/>
      <c r="I790" s="10"/>
      <c r="J790" s="10"/>
      <c r="K790" s="9">
        <v>4476800</v>
      </c>
      <c r="L790" s="10"/>
      <c r="M790" s="10"/>
      <c r="N790" s="10"/>
      <c r="O790" s="9">
        <v>313376</v>
      </c>
      <c r="P790" s="10"/>
      <c r="Q790" s="10"/>
      <c r="R790" s="10"/>
    </row>
    <row r="791" spans="1:18" s="1" customFormat="1" ht="12" customHeight="1" x14ac:dyDescent="0.2">
      <c r="A791" s="7">
        <v>42</v>
      </c>
      <c r="B791" s="8" t="s">
        <v>672</v>
      </c>
      <c r="C791" s="9">
        <f t="shared" si="146"/>
        <v>3022857</v>
      </c>
      <c r="D791" s="10"/>
      <c r="E791" s="10"/>
      <c r="F791" s="10"/>
      <c r="G791" s="10"/>
      <c r="H791" s="10"/>
      <c r="I791" s="10"/>
      <c r="J791" s="10"/>
      <c r="K791" s="9">
        <v>2825100</v>
      </c>
      <c r="L791" s="10"/>
      <c r="M791" s="10"/>
      <c r="N791" s="10"/>
      <c r="O791" s="9">
        <v>197757</v>
      </c>
      <c r="P791" s="10"/>
      <c r="Q791" s="10"/>
      <c r="R791" s="10"/>
    </row>
    <row r="792" spans="1:18" s="1" customFormat="1" ht="12" customHeight="1" x14ac:dyDescent="0.2">
      <c r="A792" s="7">
        <v>43</v>
      </c>
      <c r="B792" s="8" t="s">
        <v>673</v>
      </c>
      <c r="C792" s="9">
        <f t="shared" si="146"/>
        <v>3210000</v>
      </c>
      <c r="D792" s="10"/>
      <c r="E792" s="10"/>
      <c r="F792" s="10"/>
      <c r="G792" s="10"/>
      <c r="H792" s="10"/>
      <c r="I792" s="10"/>
      <c r="J792" s="9">
        <v>3000000</v>
      </c>
      <c r="K792" s="10"/>
      <c r="L792" s="10"/>
      <c r="M792" s="10"/>
      <c r="N792" s="10"/>
      <c r="O792" s="9">
        <v>210000</v>
      </c>
      <c r="P792" s="10"/>
      <c r="Q792" s="10"/>
      <c r="R792" s="10"/>
    </row>
    <row r="793" spans="1:18" s="1" customFormat="1" ht="12" customHeight="1" x14ac:dyDescent="0.2">
      <c r="A793" s="7">
        <v>44</v>
      </c>
      <c r="B793" s="8" t="s">
        <v>674</v>
      </c>
      <c r="C793" s="9">
        <f t="shared" si="146"/>
        <v>1923004</v>
      </c>
      <c r="D793" s="10"/>
      <c r="E793" s="10"/>
      <c r="F793" s="10"/>
      <c r="G793" s="10"/>
      <c r="H793" s="10"/>
      <c r="I793" s="10"/>
      <c r="J793" s="10"/>
      <c r="K793" s="9">
        <v>1797200</v>
      </c>
      <c r="L793" s="10"/>
      <c r="M793" s="10"/>
      <c r="N793" s="10"/>
      <c r="O793" s="9">
        <v>125804</v>
      </c>
      <c r="P793" s="10"/>
      <c r="Q793" s="10"/>
      <c r="R793" s="10"/>
    </row>
    <row r="794" spans="1:18" s="1" customFormat="1" ht="12" customHeight="1" x14ac:dyDescent="0.2">
      <c r="A794" s="7">
        <v>45</v>
      </c>
      <c r="B794" s="8" t="s">
        <v>675</v>
      </c>
      <c r="C794" s="9">
        <f t="shared" si="146"/>
        <v>1904814</v>
      </c>
      <c r="D794" s="10"/>
      <c r="E794" s="10"/>
      <c r="F794" s="10"/>
      <c r="G794" s="10"/>
      <c r="H794" s="10"/>
      <c r="I794" s="10"/>
      <c r="J794" s="10"/>
      <c r="K794" s="9">
        <v>1780200</v>
      </c>
      <c r="L794" s="10"/>
      <c r="M794" s="10"/>
      <c r="N794" s="10"/>
      <c r="O794" s="9">
        <v>124614</v>
      </c>
      <c r="P794" s="10"/>
      <c r="Q794" s="10"/>
      <c r="R794" s="10"/>
    </row>
    <row r="795" spans="1:18" s="1" customFormat="1" ht="12" customHeight="1" x14ac:dyDescent="0.2">
      <c r="A795" s="7">
        <v>46</v>
      </c>
      <c r="B795" s="8" t="s">
        <v>676</v>
      </c>
      <c r="C795" s="9">
        <f t="shared" si="146"/>
        <v>1972331</v>
      </c>
      <c r="D795" s="10"/>
      <c r="E795" s="10"/>
      <c r="F795" s="10"/>
      <c r="G795" s="10"/>
      <c r="H795" s="10"/>
      <c r="I795" s="10"/>
      <c r="J795" s="10"/>
      <c r="K795" s="9">
        <v>1843300</v>
      </c>
      <c r="L795" s="10"/>
      <c r="M795" s="10"/>
      <c r="N795" s="10"/>
      <c r="O795" s="9">
        <v>129031</v>
      </c>
      <c r="P795" s="10"/>
      <c r="Q795" s="10"/>
      <c r="R795" s="10"/>
    </row>
    <row r="796" spans="1:18" s="1" customFormat="1" ht="12" customHeight="1" x14ac:dyDescent="0.2">
      <c r="A796" s="7">
        <v>47</v>
      </c>
      <c r="B796" s="8" t="s">
        <v>677</v>
      </c>
      <c r="C796" s="9">
        <f t="shared" si="146"/>
        <v>1999616</v>
      </c>
      <c r="D796" s="10"/>
      <c r="E796" s="10"/>
      <c r="F796" s="10"/>
      <c r="G796" s="10"/>
      <c r="H796" s="10"/>
      <c r="I796" s="10"/>
      <c r="J796" s="10"/>
      <c r="K796" s="9">
        <v>1868800</v>
      </c>
      <c r="L796" s="10"/>
      <c r="M796" s="10"/>
      <c r="N796" s="10"/>
      <c r="O796" s="9">
        <v>130816</v>
      </c>
      <c r="P796" s="10"/>
      <c r="Q796" s="10"/>
      <c r="R796" s="10"/>
    </row>
    <row r="797" spans="1:18" s="1" customFormat="1" ht="12" customHeight="1" x14ac:dyDescent="0.2">
      <c r="A797" s="7">
        <v>48</v>
      </c>
      <c r="B797" s="8" t="s">
        <v>678</v>
      </c>
      <c r="C797" s="9">
        <f t="shared" si="146"/>
        <v>13856179</v>
      </c>
      <c r="D797" s="10"/>
      <c r="E797" s="10"/>
      <c r="F797" s="10"/>
      <c r="G797" s="10"/>
      <c r="H797" s="10"/>
      <c r="I797" s="10"/>
      <c r="J797" s="10"/>
      <c r="K797" s="9">
        <v>12949700</v>
      </c>
      <c r="L797" s="10"/>
      <c r="M797" s="10"/>
      <c r="N797" s="10"/>
      <c r="O797" s="9">
        <v>906479</v>
      </c>
      <c r="P797" s="10"/>
      <c r="Q797" s="10"/>
      <c r="R797" s="10"/>
    </row>
    <row r="798" spans="1:18" s="1" customFormat="1" ht="12" customHeight="1" x14ac:dyDescent="0.2">
      <c r="A798" s="7">
        <v>49</v>
      </c>
      <c r="B798" s="8" t="s">
        <v>679</v>
      </c>
      <c r="C798" s="9">
        <f t="shared" si="146"/>
        <v>5295002</v>
      </c>
      <c r="D798" s="9">
        <v>1856000</v>
      </c>
      <c r="E798" s="10"/>
      <c r="F798" s="9">
        <v>393000</v>
      </c>
      <c r="G798" s="10"/>
      <c r="H798" s="9">
        <v>767100</v>
      </c>
      <c r="I798" s="10"/>
      <c r="J798" s="10"/>
      <c r="K798" s="9">
        <v>1932500</v>
      </c>
      <c r="L798" s="10"/>
      <c r="M798" s="10"/>
      <c r="N798" s="10"/>
      <c r="O798" s="9">
        <v>346402</v>
      </c>
      <c r="P798" s="10"/>
      <c r="Q798" s="10"/>
      <c r="R798" s="10"/>
    </row>
    <row r="799" spans="1:18" s="1" customFormat="1" ht="12" customHeight="1" x14ac:dyDescent="0.2">
      <c r="A799" s="7">
        <v>50</v>
      </c>
      <c r="B799" s="8" t="s">
        <v>680</v>
      </c>
      <c r="C799" s="9">
        <f t="shared" si="146"/>
        <v>1678830</v>
      </c>
      <c r="D799" s="10"/>
      <c r="E799" s="9">
        <v>1569000</v>
      </c>
      <c r="F799" s="10"/>
      <c r="G799" s="10"/>
      <c r="H799" s="10"/>
      <c r="I799" s="10"/>
      <c r="J799" s="10"/>
      <c r="K799" s="10"/>
      <c r="L799" s="10"/>
      <c r="M799" s="10"/>
      <c r="N799" s="10"/>
      <c r="O799" s="9">
        <v>109830</v>
      </c>
      <c r="P799" s="10"/>
      <c r="Q799" s="10"/>
      <c r="R799" s="10"/>
    </row>
    <row r="800" spans="1:18" s="1" customFormat="1" ht="12" customHeight="1" x14ac:dyDescent="0.2">
      <c r="A800" s="7">
        <v>51</v>
      </c>
      <c r="B800" s="8" t="s">
        <v>681</v>
      </c>
      <c r="C800" s="9">
        <f t="shared" si="146"/>
        <v>3583751</v>
      </c>
      <c r="D800" s="10"/>
      <c r="E800" s="10"/>
      <c r="F800" s="10"/>
      <c r="G800" s="10"/>
      <c r="H800" s="10"/>
      <c r="I800" s="10"/>
      <c r="J800" s="10"/>
      <c r="K800" s="10"/>
      <c r="L800" s="10"/>
      <c r="M800" s="9">
        <v>3349300</v>
      </c>
      <c r="N800" s="10"/>
      <c r="O800" s="9">
        <v>234451</v>
      </c>
      <c r="P800" s="10"/>
      <c r="Q800" s="10"/>
      <c r="R800" s="10"/>
    </row>
    <row r="801" spans="1:18" s="1" customFormat="1" ht="12" customHeight="1" x14ac:dyDescent="0.2">
      <c r="A801" s="7">
        <v>52</v>
      </c>
      <c r="B801" s="8" t="s">
        <v>682</v>
      </c>
      <c r="C801" s="9">
        <f t="shared" si="146"/>
        <v>4114155.89</v>
      </c>
      <c r="D801" s="10"/>
      <c r="E801" s="9">
        <v>3845005.5</v>
      </c>
      <c r="F801" s="10"/>
      <c r="G801" s="10"/>
      <c r="H801" s="10"/>
      <c r="I801" s="10"/>
      <c r="J801" s="10"/>
      <c r="K801" s="10"/>
      <c r="L801" s="10"/>
      <c r="M801" s="10"/>
      <c r="N801" s="10"/>
      <c r="O801" s="9">
        <v>269150.39</v>
      </c>
      <c r="P801" s="10"/>
      <c r="Q801" s="10"/>
      <c r="R801" s="10"/>
    </row>
    <row r="802" spans="1:18" s="1" customFormat="1" ht="12" customHeight="1" x14ac:dyDescent="0.2">
      <c r="A802" s="7">
        <v>53</v>
      </c>
      <c r="B802" s="8" t="s">
        <v>683</v>
      </c>
      <c r="C802" s="9">
        <f t="shared" si="146"/>
        <v>13660048</v>
      </c>
      <c r="D802" s="10"/>
      <c r="E802" s="10"/>
      <c r="F802" s="10"/>
      <c r="G802" s="10"/>
      <c r="H802" s="10"/>
      <c r="I802" s="10"/>
      <c r="J802" s="10"/>
      <c r="K802" s="9">
        <v>12766400</v>
      </c>
      <c r="L802" s="10"/>
      <c r="M802" s="10"/>
      <c r="N802" s="10"/>
      <c r="O802" s="9">
        <v>893648</v>
      </c>
      <c r="P802" s="10"/>
      <c r="Q802" s="10"/>
      <c r="R802" s="10"/>
    </row>
    <row r="803" spans="1:18" s="1" customFormat="1" ht="12" customHeight="1" x14ac:dyDescent="0.2">
      <c r="A803" s="7">
        <v>54</v>
      </c>
      <c r="B803" s="8" t="s">
        <v>684</v>
      </c>
      <c r="C803" s="9">
        <f t="shared" si="146"/>
        <v>3010654.19</v>
      </c>
      <c r="D803" s="10"/>
      <c r="E803" s="9">
        <v>2813695.5</v>
      </c>
      <c r="F803" s="10"/>
      <c r="G803" s="10"/>
      <c r="H803" s="10"/>
      <c r="I803" s="10"/>
      <c r="J803" s="10"/>
      <c r="K803" s="10"/>
      <c r="L803" s="10"/>
      <c r="M803" s="10"/>
      <c r="N803" s="10"/>
      <c r="O803" s="9">
        <v>196958.69</v>
      </c>
      <c r="P803" s="10"/>
      <c r="Q803" s="10"/>
      <c r="R803" s="10"/>
    </row>
    <row r="804" spans="1:18" s="1" customFormat="1" ht="12" customHeight="1" x14ac:dyDescent="0.2">
      <c r="A804" s="7">
        <v>55</v>
      </c>
      <c r="B804" s="8" t="s">
        <v>685</v>
      </c>
      <c r="C804" s="9">
        <f t="shared" si="146"/>
        <v>9677080</v>
      </c>
      <c r="D804" s="10"/>
      <c r="E804" s="10"/>
      <c r="F804" s="10"/>
      <c r="G804" s="10"/>
      <c r="H804" s="10"/>
      <c r="I804" s="10"/>
      <c r="J804" s="10"/>
      <c r="K804" s="9">
        <v>9044000</v>
      </c>
      <c r="L804" s="10"/>
      <c r="M804" s="10"/>
      <c r="N804" s="10"/>
      <c r="O804" s="9">
        <v>633080</v>
      </c>
      <c r="P804" s="10"/>
      <c r="Q804" s="10"/>
      <c r="R804" s="10"/>
    </row>
    <row r="805" spans="1:18" s="1" customFormat="1" ht="12" customHeight="1" x14ac:dyDescent="0.2">
      <c r="A805" s="7">
        <v>56</v>
      </c>
      <c r="B805" s="8" t="s">
        <v>686</v>
      </c>
      <c r="C805" s="9">
        <f t="shared" si="146"/>
        <v>13327385</v>
      </c>
      <c r="D805" s="10"/>
      <c r="E805" s="10"/>
      <c r="F805" s="10"/>
      <c r="G805" s="10"/>
      <c r="H805" s="10"/>
      <c r="I805" s="10"/>
      <c r="J805" s="10"/>
      <c r="K805" s="9">
        <v>12455500</v>
      </c>
      <c r="L805" s="10"/>
      <c r="M805" s="10"/>
      <c r="N805" s="10"/>
      <c r="O805" s="9">
        <v>871885</v>
      </c>
      <c r="P805" s="10"/>
      <c r="Q805" s="10"/>
      <c r="R805" s="10"/>
    </row>
    <row r="806" spans="1:18" s="1" customFormat="1" ht="12" customHeight="1" x14ac:dyDescent="0.2">
      <c r="A806" s="7">
        <v>57</v>
      </c>
      <c r="B806" s="8" t="s">
        <v>687</v>
      </c>
      <c r="C806" s="9">
        <f t="shared" si="146"/>
        <v>12840000</v>
      </c>
      <c r="D806" s="10"/>
      <c r="E806" s="10"/>
      <c r="F806" s="10"/>
      <c r="G806" s="10"/>
      <c r="H806" s="10"/>
      <c r="I806" s="10"/>
      <c r="J806" s="9">
        <v>12000000</v>
      </c>
      <c r="K806" s="10"/>
      <c r="L806" s="10"/>
      <c r="M806" s="10"/>
      <c r="N806" s="10"/>
      <c r="O806" s="9">
        <v>840000</v>
      </c>
      <c r="P806" s="10"/>
      <c r="Q806" s="10"/>
      <c r="R806" s="10"/>
    </row>
    <row r="807" spans="1:18" s="1" customFormat="1" ht="12" customHeight="1" x14ac:dyDescent="0.2">
      <c r="A807" s="7">
        <v>58</v>
      </c>
      <c r="B807" s="8" t="s">
        <v>688</v>
      </c>
      <c r="C807" s="9">
        <f t="shared" si="146"/>
        <v>21555471</v>
      </c>
      <c r="D807" s="10"/>
      <c r="E807" s="10"/>
      <c r="F807" s="10"/>
      <c r="G807" s="10"/>
      <c r="H807" s="10"/>
      <c r="I807" s="10"/>
      <c r="J807" s="10"/>
      <c r="K807" s="9">
        <v>20145300</v>
      </c>
      <c r="L807" s="10"/>
      <c r="M807" s="10"/>
      <c r="N807" s="10"/>
      <c r="O807" s="9">
        <v>1410171</v>
      </c>
      <c r="P807" s="10"/>
      <c r="Q807" s="10"/>
      <c r="R807" s="10"/>
    </row>
    <row r="808" spans="1:18" s="1" customFormat="1" ht="12" customHeight="1" x14ac:dyDescent="0.2">
      <c r="A808" s="7">
        <v>59</v>
      </c>
      <c r="B808" s="8" t="s">
        <v>689</v>
      </c>
      <c r="C808" s="9">
        <f t="shared" si="146"/>
        <v>8501685</v>
      </c>
      <c r="D808" s="10"/>
      <c r="E808" s="10"/>
      <c r="F808" s="10"/>
      <c r="G808" s="10"/>
      <c r="H808" s="10"/>
      <c r="I808" s="10"/>
      <c r="J808" s="10"/>
      <c r="K808" s="9">
        <v>7945500</v>
      </c>
      <c r="L808" s="10"/>
      <c r="M808" s="10"/>
      <c r="N808" s="10"/>
      <c r="O808" s="9">
        <v>556185</v>
      </c>
      <c r="P808" s="10"/>
      <c r="Q808" s="10"/>
      <c r="R808" s="10"/>
    </row>
    <row r="809" spans="1:18" s="1" customFormat="1" ht="12" customHeight="1" x14ac:dyDescent="0.2">
      <c r="A809" s="7">
        <v>60</v>
      </c>
      <c r="B809" s="8" t="s">
        <v>690</v>
      </c>
      <c r="C809" s="9">
        <f t="shared" si="146"/>
        <v>8893626</v>
      </c>
      <c r="D809" s="10"/>
      <c r="E809" s="10"/>
      <c r="F809" s="10"/>
      <c r="G809" s="10"/>
      <c r="H809" s="10"/>
      <c r="I809" s="10"/>
      <c r="J809" s="10"/>
      <c r="K809" s="9">
        <v>8311800</v>
      </c>
      <c r="L809" s="10"/>
      <c r="M809" s="10"/>
      <c r="N809" s="10"/>
      <c r="O809" s="9">
        <v>581826</v>
      </c>
      <c r="P809" s="10"/>
      <c r="Q809" s="10"/>
      <c r="R809" s="10"/>
    </row>
    <row r="810" spans="1:18" s="1" customFormat="1" ht="12" customHeight="1" x14ac:dyDescent="0.2">
      <c r="A810" s="7">
        <v>61</v>
      </c>
      <c r="B810" s="8" t="s">
        <v>691</v>
      </c>
      <c r="C810" s="9">
        <f t="shared" si="146"/>
        <v>11171870</v>
      </c>
      <c r="D810" s="10"/>
      <c r="E810" s="10"/>
      <c r="F810" s="10"/>
      <c r="G810" s="10"/>
      <c r="H810" s="10"/>
      <c r="I810" s="10"/>
      <c r="J810" s="10"/>
      <c r="K810" s="9">
        <v>10441000</v>
      </c>
      <c r="L810" s="10"/>
      <c r="M810" s="10"/>
      <c r="N810" s="10"/>
      <c r="O810" s="9">
        <v>730870</v>
      </c>
      <c r="P810" s="10"/>
      <c r="Q810" s="10"/>
      <c r="R810" s="10"/>
    </row>
    <row r="811" spans="1:18" s="1" customFormat="1" ht="12" customHeight="1" x14ac:dyDescent="0.2">
      <c r="A811" s="7">
        <v>62</v>
      </c>
      <c r="B811" s="8" t="s">
        <v>692</v>
      </c>
      <c r="C811" s="9">
        <f t="shared" si="146"/>
        <v>15247607</v>
      </c>
      <c r="D811" s="10"/>
      <c r="E811" s="10"/>
      <c r="F811" s="10"/>
      <c r="G811" s="10"/>
      <c r="H811" s="10"/>
      <c r="I811" s="10"/>
      <c r="J811" s="10"/>
      <c r="K811" s="9">
        <v>14250100</v>
      </c>
      <c r="L811" s="10"/>
      <c r="M811" s="10"/>
      <c r="N811" s="10"/>
      <c r="O811" s="9">
        <v>997507</v>
      </c>
      <c r="P811" s="10"/>
      <c r="Q811" s="10"/>
      <c r="R811" s="10"/>
    </row>
    <row r="812" spans="1:18" s="1" customFormat="1" ht="12" customHeight="1" x14ac:dyDescent="0.2">
      <c r="A812" s="7">
        <v>63</v>
      </c>
      <c r="B812" s="8" t="s">
        <v>693</v>
      </c>
      <c r="C812" s="9">
        <f t="shared" si="146"/>
        <v>3357553</v>
      </c>
      <c r="D812" s="10"/>
      <c r="E812" s="9">
        <v>3137900</v>
      </c>
      <c r="F812" s="10"/>
      <c r="G812" s="10"/>
      <c r="H812" s="10"/>
      <c r="I812" s="10"/>
      <c r="J812" s="10"/>
      <c r="K812" s="10"/>
      <c r="L812" s="10"/>
      <c r="M812" s="10"/>
      <c r="N812" s="10"/>
      <c r="O812" s="9">
        <v>219653</v>
      </c>
      <c r="P812" s="10"/>
      <c r="Q812" s="10"/>
      <c r="R812" s="10"/>
    </row>
    <row r="813" spans="1:18" s="1" customFormat="1" ht="12" customHeight="1" x14ac:dyDescent="0.2">
      <c r="A813" s="7">
        <v>64</v>
      </c>
      <c r="B813" s="8" t="s">
        <v>694</v>
      </c>
      <c r="C813" s="9">
        <f t="shared" si="146"/>
        <v>9963305</v>
      </c>
      <c r="D813" s="10"/>
      <c r="E813" s="10"/>
      <c r="F813" s="10"/>
      <c r="G813" s="10"/>
      <c r="H813" s="10"/>
      <c r="I813" s="10"/>
      <c r="J813" s="10"/>
      <c r="K813" s="9">
        <v>9311500</v>
      </c>
      <c r="L813" s="10"/>
      <c r="M813" s="10"/>
      <c r="N813" s="10"/>
      <c r="O813" s="9">
        <v>651805</v>
      </c>
      <c r="P813" s="10"/>
      <c r="Q813" s="10"/>
      <c r="R813" s="10"/>
    </row>
    <row r="814" spans="1:18" s="1" customFormat="1" ht="12" customHeight="1" x14ac:dyDescent="0.2">
      <c r="A814" s="7">
        <v>65</v>
      </c>
      <c r="B814" s="8" t="s">
        <v>695</v>
      </c>
      <c r="C814" s="9">
        <f t="shared" ref="C814:C844" si="147">SUM(D814:R814)</f>
        <v>6215309</v>
      </c>
      <c r="D814" s="10"/>
      <c r="E814" s="10"/>
      <c r="F814" s="10"/>
      <c r="G814" s="10"/>
      <c r="H814" s="10"/>
      <c r="I814" s="10"/>
      <c r="J814" s="10"/>
      <c r="K814" s="9">
        <v>5808700</v>
      </c>
      <c r="L814" s="10"/>
      <c r="M814" s="10"/>
      <c r="N814" s="10"/>
      <c r="O814" s="9">
        <v>406609</v>
      </c>
      <c r="P814" s="10"/>
      <c r="Q814" s="10"/>
      <c r="R814" s="10"/>
    </row>
    <row r="815" spans="1:18" s="1" customFormat="1" ht="12" customHeight="1" x14ac:dyDescent="0.2">
      <c r="A815" s="7">
        <v>66</v>
      </c>
      <c r="B815" s="8" t="s">
        <v>696</v>
      </c>
      <c r="C815" s="9">
        <f t="shared" si="147"/>
        <v>7499202</v>
      </c>
      <c r="D815" s="10"/>
      <c r="E815" s="10"/>
      <c r="F815" s="10"/>
      <c r="G815" s="10"/>
      <c r="H815" s="10"/>
      <c r="I815" s="10"/>
      <c r="J815" s="10"/>
      <c r="K815" s="9">
        <v>7008600</v>
      </c>
      <c r="L815" s="10"/>
      <c r="M815" s="10"/>
      <c r="N815" s="10"/>
      <c r="O815" s="9">
        <v>490602</v>
      </c>
      <c r="P815" s="10"/>
      <c r="Q815" s="10"/>
      <c r="R815" s="10"/>
    </row>
    <row r="816" spans="1:18" s="1" customFormat="1" ht="12" customHeight="1" x14ac:dyDescent="0.2">
      <c r="A816" s="7">
        <v>67</v>
      </c>
      <c r="B816" s="8" t="s">
        <v>697</v>
      </c>
      <c r="C816" s="9">
        <f t="shared" si="147"/>
        <v>7015776</v>
      </c>
      <c r="D816" s="10"/>
      <c r="E816" s="10"/>
      <c r="F816" s="10"/>
      <c r="G816" s="10"/>
      <c r="H816" s="10"/>
      <c r="I816" s="10"/>
      <c r="J816" s="10"/>
      <c r="K816" s="9">
        <v>6556800</v>
      </c>
      <c r="L816" s="10"/>
      <c r="M816" s="10"/>
      <c r="N816" s="10"/>
      <c r="O816" s="9">
        <v>458976</v>
      </c>
      <c r="P816" s="10"/>
      <c r="Q816" s="10"/>
      <c r="R816" s="10"/>
    </row>
    <row r="817" spans="1:18" s="1" customFormat="1" ht="12" customHeight="1" x14ac:dyDescent="0.2">
      <c r="A817" s="7">
        <v>68</v>
      </c>
      <c r="B817" s="8" t="s">
        <v>698</v>
      </c>
      <c r="C817" s="9">
        <f t="shared" si="147"/>
        <v>2235512.54</v>
      </c>
      <c r="D817" s="10"/>
      <c r="E817" s="10"/>
      <c r="F817" s="10"/>
      <c r="G817" s="10"/>
      <c r="H817" s="10"/>
      <c r="I817" s="10"/>
      <c r="J817" s="10"/>
      <c r="K817" s="10"/>
      <c r="L817" s="10"/>
      <c r="M817" s="9">
        <v>2089264.06</v>
      </c>
      <c r="N817" s="10"/>
      <c r="O817" s="9">
        <v>146248.48000000001</v>
      </c>
      <c r="P817" s="10"/>
      <c r="Q817" s="10"/>
      <c r="R817" s="10"/>
    </row>
    <row r="818" spans="1:18" s="1" customFormat="1" ht="12" customHeight="1" x14ac:dyDescent="0.2">
      <c r="A818" s="7">
        <v>69</v>
      </c>
      <c r="B818" s="8" t="s">
        <v>699</v>
      </c>
      <c r="C818" s="9">
        <f t="shared" si="147"/>
        <v>23252812</v>
      </c>
      <c r="D818" s="10"/>
      <c r="E818" s="10"/>
      <c r="F818" s="10"/>
      <c r="G818" s="10"/>
      <c r="H818" s="10"/>
      <c r="I818" s="10"/>
      <c r="J818" s="10"/>
      <c r="K818" s="9">
        <v>21731600</v>
      </c>
      <c r="L818" s="10"/>
      <c r="M818" s="10"/>
      <c r="N818" s="10"/>
      <c r="O818" s="9">
        <v>1521212</v>
      </c>
      <c r="P818" s="10"/>
      <c r="Q818" s="10"/>
      <c r="R818" s="10"/>
    </row>
    <row r="819" spans="1:18" s="1" customFormat="1" ht="12" customHeight="1" x14ac:dyDescent="0.2">
      <c r="A819" s="7">
        <v>70</v>
      </c>
      <c r="B819" s="8" t="s">
        <v>700</v>
      </c>
      <c r="C819" s="9">
        <f t="shared" si="147"/>
        <v>9107198</v>
      </c>
      <c r="D819" s="10"/>
      <c r="E819" s="10"/>
      <c r="F819" s="10"/>
      <c r="G819" s="10"/>
      <c r="H819" s="10"/>
      <c r="I819" s="10"/>
      <c r="J819" s="10"/>
      <c r="K819" s="9">
        <v>8511400</v>
      </c>
      <c r="L819" s="10"/>
      <c r="M819" s="10"/>
      <c r="N819" s="10"/>
      <c r="O819" s="9">
        <v>595798</v>
      </c>
      <c r="P819" s="10"/>
      <c r="Q819" s="10"/>
      <c r="R819" s="10"/>
    </row>
    <row r="820" spans="1:18" s="1" customFormat="1" ht="12" customHeight="1" x14ac:dyDescent="0.2">
      <c r="A820" s="7">
        <v>71</v>
      </c>
      <c r="B820" s="8" t="s">
        <v>701</v>
      </c>
      <c r="C820" s="9">
        <f t="shared" si="147"/>
        <v>9885623</v>
      </c>
      <c r="D820" s="10"/>
      <c r="E820" s="10"/>
      <c r="F820" s="10"/>
      <c r="G820" s="10"/>
      <c r="H820" s="10"/>
      <c r="I820" s="10"/>
      <c r="J820" s="10"/>
      <c r="K820" s="9">
        <v>9238900</v>
      </c>
      <c r="L820" s="10"/>
      <c r="M820" s="10"/>
      <c r="N820" s="10"/>
      <c r="O820" s="9">
        <v>646723</v>
      </c>
      <c r="P820" s="10"/>
      <c r="Q820" s="10"/>
      <c r="R820" s="10"/>
    </row>
    <row r="821" spans="1:18" s="1" customFormat="1" ht="12" customHeight="1" x14ac:dyDescent="0.2">
      <c r="A821" s="7">
        <v>72</v>
      </c>
      <c r="B821" s="8" t="s">
        <v>702</v>
      </c>
      <c r="C821" s="9">
        <f t="shared" si="147"/>
        <v>6388114</v>
      </c>
      <c r="D821" s="10"/>
      <c r="E821" s="10"/>
      <c r="F821" s="10"/>
      <c r="G821" s="10"/>
      <c r="H821" s="10"/>
      <c r="I821" s="10"/>
      <c r="J821" s="10"/>
      <c r="K821" s="9">
        <v>5970200</v>
      </c>
      <c r="L821" s="10"/>
      <c r="M821" s="10"/>
      <c r="N821" s="10"/>
      <c r="O821" s="9">
        <v>417914</v>
      </c>
      <c r="P821" s="10"/>
      <c r="Q821" s="10"/>
      <c r="R821" s="10"/>
    </row>
    <row r="822" spans="1:18" s="1" customFormat="1" ht="12" customHeight="1" x14ac:dyDescent="0.2">
      <c r="A822" s="7">
        <v>73</v>
      </c>
      <c r="B822" s="8" t="s">
        <v>703</v>
      </c>
      <c r="C822" s="9">
        <f t="shared" si="147"/>
        <v>5460317</v>
      </c>
      <c r="D822" s="10"/>
      <c r="E822" s="10"/>
      <c r="F822" s="10"/>
      <c r="G822" s="10"/>
      <c r="H822" s="10"/>
      <c r="I822" s="10"/>
      <c r="J822" s="10"/>
      <c r="K822" s="9">
        <v>5103100</v>
      </c>
      <c r="L822" s="10"/>
      <c r="M822" s="10"/>
      <c r="N822" s="10"/>
      <c r="O822" s="9">
        <v>357217</v>
      </c>
      <c r="P822" s="10"/>
      <c r="Q822" s="10"/>
      <c r="R822" s="10"/>
    </row>
    <row r="823" spans="1:18" s="1" customFormat="1" ht="12" customHeight="1" x14ac:dyDescent="0.2">
      <c r="A823" s="7">
        <v>74</v>
      </c>
      <c r="B823" s="8" t="s">
        <v>704</v>
      </c>
      <c r="C823" s="9">
        <f t="shared" si="147"/>
        <v>3210000</v>
      </c>
      <c r="D823" s="10"/>
      <c r="E823" s="10"/>
      <c r="F823" s="10"/>
      <c r="G823" s="10"/>
      <c r="H823" s="10"/>
      <c r="I823" s="10"/>
      <c r="J823" s="9">
        <v>3000000</v>
      </c>
      <c r="K823" s="10"/>
      <c r="L823" s="10"/>
      <c r="M823" s="10"/>
      <c r="N823" s="10"/>
      <c r="O823" s="9">
        <v>210000</v>
      </c>
      <c r="P823" s="10"/>
      <c r="Q823" s="10"/>
      <c r="R823" s="10"/>
    </row>
    <row r="824" spans="1:18" s="1" customFormat="1" ht="12" customHeight="1" x14ac:dyDescent="0.2">
      <c r="A824" s="7">
        <v>75</v>
      </c>
      <c r="B824" s="8" t="s">
        <v>705</v>
      </c>
      <c r="C824" s="9">
        <f t="shared" si="147"/>
        <v>7242188</v>
      </c>
      <c r="D824" s="10"/>
      <c r="E824" s="10"/>
      <c r="F824" s="10"/>
      <c r="G824" s="10"/>
      <c r="H824" s="10"/>
      <c r="I824" s="10"/>
      <c r="J824" s="10"/>
      <c r="K824" s="9">
        <v>6768400</v>
      </c>
      <c r="L824" s="10"/>
      <c r="M824" s="10"/>
      <c r="N824" s="10"/>
      <c r="O824" s="9">
        <v>473788</v>
      </c>
      <c r="P824" s="10"/>
      <c r="Q824" s="10"/>
      <c r="R824" s="10"/>
    </row>
    <row r="825" spans="1:18" s="1" customFormat="1" ht="12" customHeight="1" x14ac:dyDescent="0.2">
      <c r="A825" s="7">
        <v>76</v>
      </c>
      <c r="B825" s="8" t="s">
        <v>706</v>
      </c>
      <c r="C825" s="9">
        <f t="shared" si="147"/>
        <v>13745113</v>
      </c>
      <c r="D825" s="10"/>
      <c r="E825" s="10"/>
      <c r="F825" s="10"/>
      <c r="G825" s="10"/>
      <c r="H825" s="10"/>
      <c r="I825" s="10"/>
      <c r="J825" s="10"/>
      <c r="K825" s="9">
        <v>12845900</v>
      </c>
      <c r="L825" s="10"/>
      <c r="M825" s="10"/>
      <c r="N825" s="10"/>
      <c r="O825" s="9">
        <v>899213</v>
      </c>
      <c r="P825" s="10"/>
      <c r="Q825" s="10"/>
      <c r="R825" s="10"/>
    </row>
    <row r="826" spans="1:18" s="1" customFormat="1" ht="12" customHeight="1" x14ac:dyDescent="0.2">
      <c r="A826" s="7">
        <v>77</v>
      </c>
      <c r="B826" s="8" t="s">
        <v>707</v>
      </c>
      <c r="C826" s="9">
        <f t="shared" si="147"/>
        <v>3737510</v>
      </c>
      <c r="D826" s="10"/>
      <c r="E826" s="10"/>
      <c r="F826" s="10"/>
      <c r="G826" s="10"/>
      <c r="H826" s="10"/>
      <c r="I826" s="10"/>
      <c r="J826" s="10"/>
      <c r="K826" s="9">
        <v>3493000</v>
      </c>
      <c r="L826" s="10"/>
      <c r="M826" s="10"/>
      <c r="N826" s="10"/>
      <c r="O826" s="9">
        <v>244510</v>
      </c>
      <c r="P826" s="10"/>
      <c r="Q826" s="10"/>
      <c r="R826" s="10"/>
    </row>
    <row r="827" spans="1:18" s="1" customFormat="1" ht="12" customHeight="1" x14ac:dyDescent="0.2">
      <c r="A827" s="7">
        <v>78</v>
      </c>
      <c r="B827" s="8" t="s">
        <v>708</v>
      </c>
      <c r="C827" s="9">
        <f t="shared" si="147"/>
        <v>4614589</v>
      </c>
      <c r="D827" s="10"/>
      <c r="E827" s="10"/>
      <c r="F827" s="10"/>
      <c r="G827" s="10"/>
      <c r="H827" s="10"/>
      <c r="I827" s="10"/>
      <c r="J827" s="10"/>
      <c r="K827" s="9">
        <v>4312700</v>
      </c>
      <c r="L827" s="10"/>
      <c r="M827" s="10"/>
      <c r="N827" s="10"/>
      <c r="O827" s="9">
        <v>301889</v>
      </c>
      <c r="P827" s="10"/>
      <c r="Q827" s="10"/>
      <c r="R827" s="10"/>
    </row>
    <row r="828" spans="1:18" s="1" customFormat="1" ht="12" customHeight="1" x14ac:dyDescent="0.2">
      <c r="A828" s="7">
        <v>79</v>
      </c>
      <c r="B828" s="8" t="s">
        <v>709</v>
      </c>
      <c r="C828" s="9">
        <f t="shared" si="147"/>
        <v>4634812</v>
      </c>
      <c r="D828" s="10"/>
      <c r="E828" s="10"/>
      <c r="F828" s="10"/>
      <c r="G828" s="10"/>
      <c r="H828" s="10"/>
      <c r="I828" s="10"/>
      <c r="J828" s="10"/>
      <c r="K828" s="9">
        <v>4331600</v>
      </c>
      <c r="L828" s="10"/>
      <c r="M828" s="10"/>
      <c r="N828" s="10"/>
      <c r="O828" s="9">
        <v>303212</v>
      </c>
      <c r="P828" s="10"/>
      <c r="Q828" s="10"/>
      <c r="R828" s="10"/>
    </row>
    <row r="829" spans="1:18" s="1" customFormat="1" ht="12" customHeight="1" x14ac:dyDescent="0.2">
      <c r="A829" s="7">
        <v>80</v>
      </c>
      <c r="B829" s="8" t="s">
        <v>710</v>
      </c>
      <c r="C829" s="9">
        <f t="shared" si="147"/>
        <v>6164591</v>
      </c>
      <c r="D829" s="10"/>
      <c r="E829" s="10"/>
      <c r="F829" s="10"/>
      <c r="G829" s="10"/>
      <c r="H829" s="10"/>
      <c r="I829" s="10"/>
      <c r="J829" s="10"/>
      <c r="K829" s="9">
        <v>5761300</v>
      </c>
      <c r="L829" s="10"/>
      <c r="M829" s="10"/>
      <c r="N829" s="10"/>
      <c r="O829" s="9">
        <v>403291</v>
      </c>
      <c r="P829" s="10"/>
      <c r="Q829" s="10"/>
      <c r="R829" s="10"/>
    </row>
    <row r="830" spans="1:18" s="1" customFormat="1" ht="12" customHeight="1" x14ac:dyDescent="0.2">
      <c r="A830" s="7">
        <v>81</v>
      </c>
      <c r="B830" s="8" t="s">
        <v>711</v>
      </c>
      <c r="C830" s="9">
        <f t="shared" si="147"/>
        <v>5426933</v>
      </c>
      <c r="D830" s="9">
        <v>2089600</v>
      </c>
      <c r="E830" s="9">
        <v>1455100</v>
      </c>
      <c r="F830" s="9">
        <v>421700</v>
      </c>
      <c r="G830" s="9">
        <v>432200</v>
      </c>
      <c r="H830" s="9">
        <v>673300</v>
      </c>
      <c r="I830" s="10"/>
      <c r="J830" s="10"/>
      <c r="K830" s="10"/>
      <c r="L830" s="10"/>
      <c r="M830" s="10"/>
      <c r="N830" s="10"/>
      <c r="O830" s="9">
        <v>355033</v>
      </c>
      <c r="P830" s="10"/>
      <c r="Q830" s="10"/>
      <c r="R830" s="10"/>
    </row>
    <row r="831" spans="1:18" s="1" customFormat="1" ht="12" customHeight="1" x14ac:dyDescent="0.2">
      <c r="A831" s="7">
        <v>82</v>
      </c>
      <c r="B831" s="8" t="s">
        <v>712</v>
      </c>
      <c r="C831" s="9">
        <f t="shared" si="147"/>
        <v>3032380</v>
      </c>
      <c r="D831" s="9">
        <v>1856000</v>
      </c>
      <c r="E831" s="10"/>
      <c r="F831" s="9">
        <v>210900</v>
      </c>
      <c r="G831" s="10"/>
      <c r="H831" s="9">
        <v>767100</v>
      </c>
      <c r="I831" s="10"/>
      <c r="J831" s="10"/>
      <c r="K831" s="10"/>
      <c r="L831" s="10"/>
      <c r="M831" s="10"/>
      <c r="N831" s="10"/>
      <c r="O831" s="9">
        <v>198380</v>
      </c>
      <c r="P831" s="10"/>
      <c r="Q831" s="10"/>
      <c r="R831" s="10"/>
    </row>
    <row r="832" spans="1:18" s="1" customFormat="1" ht="12" customHeight="1" x14ac:dyDescent="0.2">
      <c r="A832" s="7">
        <v>83</v>
      </c>
      <c r="B832" s="8" t="s">
        <v>713</v>
      </c>
      <c r="C832" s="9">
        <f t="shared" si="147"/>
        <v>13464159.529999999</v>
      </c>
      <c r="D832" s="10"/>
      <c r="E832" s="10"/>
      <c r="F832" s="10"/>
      <c r="G832" s="10"/>
      <c r="H832" s="10"/>
      <c r="I832" s="10"/>
      <c r="J832" s="10"/>
      <c r="K832" s="9">
        <v>12583326.66</v>
      </c>
      <c r="L832" s="10"/>
      <c r="M832" s="10"/>
      <c r="N832" s="10"/>
      <c r="O832" s="9">
        <v>880832.87</v>
      </c>
      <c r="P832" s="10"/>
      <c r="Q832" s="10"/>
      <c r="R832" s="10"/>
    </row>
    <row r="833" spans="1:18" s="1" customFormat="1" ht="12" customHeight="1" x14ac:dyDescent="0.2">
      <c r="A833" s="7">
        <v>84</v>
      </c>
      <c r="B833" s="8" t="s">
        <v>714</v>
      </c>
      <c r="C833" s="9">
        <f t="shared" si="147"/>
        <v>27142583</v>
      </c>
      <c r="D833" s="9">
        <v>14847300</v>
      </c>
      <c r="E833" s="10"/>
      <c r="F833" s="9">
        <v>1686600</v>
      </c>
      <c r="G833" s="9">
        <v>2696300</v>
      </c>
      <c r="H833" s="9">
        <v>6136700</v>
      </c>
      <c r="I833" s="10"/>
      <c r="J833" s="10"/>
      <c r="K833" s="10"/>
      <c r="L833" s="10"/>
      <c r="M833" s="10"/>
      <c r="N833" s="10"/>
      <c r="O833" s="9">
        <v>1775683</v>
      </c>
      <c r="P833" s="10"/>
      <c r="Q833" s="10"/>
      <c r="R833" s="10"/>
    </row>
    <row r="834" spans="1:18" s="1" customFormat="1" ht="12" customHeight="1" x14ac:dyDescent="0.2">
      <c r="A834" s="7">
        <v>85</v>
      </c>
      <c r="B834" s="8" t="s">
        <v>715</v>
      </c>
      <c r="C834" s="9">
        <f t="shared" si="147"/>
        <v>1678830</v>
      </c>
      <c r="D834" s="10"/>
      <c r="E834" s="9">
        <v>1569000</v>
      </c>
      <c r="F834" s="10"/>
      <c r="G834" s="10"/>
      <c r="H834" s="10"/>
      <c r="I834" s="10"/>
      <c r="J834" s="10"/>
      <c r="K834" s="10"/>
      <c r="L834" s="10"/>
      <c r="M834" s="10"/>
      <c r="N834" s="10"/>
      <c r="O834" s="9">
        <v>109830</v>
      </c>
      <c r="P834" s="10"/>
      <c r="Q834" s="10"/>
      <c r="R834" s="10"/>
    </row>
    <row r="835" spans="1:18" s="1" customFormat="1" ht="12" customHeight="1" x14ac:dyDescent="0.2">
      <c r="A835" s="7">
        <v>86</v>
      </c>
      <c r="B835" s="8" t="s">
        <v>716</v>
      </c>
      <c r="C835" s="9">
        <f t="shared" si="147"/>
        <v>6210868.5</v>
      </c>
      <c r="D835" s="10"/>
      <c r="E835" s="10"/>
      <c r="F835" s="10"/>
      <c r="G835" s="10"/>
      <c r="H835" s="10"/>
      <c r="I835" s="10"/>
      <c r="J835" s="9">
        <v>3000000</v>
      </c>
      <c r="K835" s="9">
        <v>2804550</v>
      </c>
      <c r="L835" s="10"/>
      <c r="M835" s="10"/>
      <c r="N835" s="10"/>
      <c r="O835" s="9">
        <v>406318.5</v>
      </c>
      <c r="P835" s="10"/>
      <c r="Q835" s="10"/>
      <c r="R835" s="10"/>
    </row>
    <row r="836" spans="1:18" s="1" customFormat="1" ht="12" customHeight="1" x14ac:dyDescent="0.2">
      <c r="A836" s="7">
        <v>87</v>
      </c>
      <c r="B836" s="8" t="s">
        <v>717</v>
      </c>
      <c r="C836" s="9">
        <f t="shared" si="147"/>
        <v>4098100</v>
      </c>
      <c r="D836" s="10"/>
      <c r="E836" s="10"/>
      <c r="F836" s="10"/>
      <c r="G836" s="10"/>
      <c r="H836" s="10"/>
      <c r="I836" s="10"/>
      <c r="J836" s="10"/>
      <c r="K836" s="9">
        <v>3830000</v>
      </c>
      <c r="L836" s="10"/>
      <c r="M836" s="10"/>
      <c r="N836" s="10"/>
      <c r="O836" s="9">
        <v>268100</v>
      </c>
      <c r="P836" s="10"/>
      <c r="Q836" s="10"/>
      <c r="R836" s="10"/>
    </row>
    <row r="837" spans="1:18" s="1" customFormat="1" ht="12" customHeight="1" x14ac:dyDescent="0.2">
      <c r="A837" s="7">
        <v>88</v>
      </c>
      <c r="B837" s="8" t="s">
        <v>718</v>
      </c>
      <c r="C837" s="9">
        <f t="shared" si="147"/>
        <v>6420000</v>
      </c>
      <c r="D837" s="10"/>
      <c r="E837" s="10"/>
      <c r="F837" s="10"/>
      <c r="G837" s="10"/>
      <c r="H837" s="10"/>
      <c r="I837" s="10"/>
      <c r="J837" s="9">
        <v>6000000</v>
      </c>
      <c r="K837" s="10"/>
      <c r="L837" s="10"/>
      <c r="M837" s="10"/>
      <c r="N837" s="10"/>
      <c r="O837" s="9">
        <v>420000</v>
      </c>
      <c r="P837" s="10"/>
      <c r="Q837" s="10"/>
      <c r="R837" s="10"/>
    </row>
    <row r="838" spans="1:18" s="1" customFormat="1" ht="12" customHeight="1" x14ac:dyDescent="0.2">
      <c r="A838" s="7">
        <v>89</v>
      </c>
      <c r="B838" s="8" t="s">
        <v>719</v>
      </c>
      <c r="C838" s="9">
        <f t="shared" si="147"/>
        <v>3210000</v>
      </c>
      <c r="D838" s="10"/>
      <c r="E838" s="10"/>
      <c r="F838" s="10"/>
      <c r="G838" s="10"/>
      <c r="H838" s="10"/>
      <c r="I838" s="10"/>
      <c r="J838" s="9">
        <v>3000000</v>
      </c>
      <c r="K838" s="10"/>
      <c r="L838" s="10"/>
      <c r="M838" s="10"/>
      <c r="N838" s="10"/>
      <c r="O838" s="9">
        <v>210000</v>
      </c>
      <c r="P838" s="10"/>
      <c r="Q838" s="10"/>
      <c r="R838" s="10"/>
    </row>
    <row r="839" spans="1:18" s="1" customFormat="1" ht="12" customHeight="1" x14ac:dyDescent="0.2">
      <c r="A839" s="7">
        <v>90</v>
      </c>
      <c r="B839" s="8" t="s">
        <v>720</v>
      </c>
      <c r="C839" s="9">
        <f t="shared" si="147"/>
        <v>3418115</v>
      </c>
      <c r="D839" s="10"/>
      <c r="E839" s="10"/>
      <c r="F839" s="10"/>
      <c r="G839" s="10"/>
      <c r="H839" s="10"/>
      <c r="I839" s="10"/>
      <c r="J839" s="10"/>
      <c r="K839" s="9">
        <v>3194500</v>
      </c>
      <c r="L839" s="10"/>
      <c r="M839" s="10"/>
      <c r="N839" s="10"/>
      <c r="O839" s="9">
        <v>223615</v>
      </c>
      <c r="P839" s="10"/>
      <c r="Q839" s="10"/>
      <c r="R839" s="10"/>
    </row>
    <row r="840" spans="1:18" s="1" customFormat="1" ht="12" customHeight="1" x14ac:dyDescent="0.2">
      <c r="A840" s="7">
        <v>91</v>
      </c>
      <c r="B840" s="8" t="s">
        <v>721</v>
      </c>
      <c r="C840" s="9">
        <f t="shared" si="147"/>
        <v>4511146.8899999997</v>
      </c>
      <c r="D840" s="10"/>
      <c r="E840" s="10"/>
      <c r="F840" s="10"/>
      <c r="G840" s="10"/>
      <c r="H840" s="10"/>
      <c r="I840" s="10"/>
      <c r="J840" s="10"/>
      <c r="K840" s="9">
        <v>4216025.13</v>
      </c>
      <c r="L840" s="10"/>
      <c r="M840" s="10"/>
      <c r="N840" s="10"/>
      <c r="O840" s="9">
        <v>295121.76</v>
      </c>
      <c r="P840" s="10"/>
      <c r="Q840" s="10"/>
      <c r="R840" s="10"/>
    </row>
    <row r="841" spans="1:18" s="1" customFormat="1" ht="12" customHeight="1" x14ac:dyDescent="0.2">
      <c r="A841" s="7">
        <v>92</v>
      </c>
      <c r="B841" s="8" t="s">
        <v>722</v>
      </c>
      <c r="C841" s="9">
        <f t="shared" si="147"/>
        <v>3294790.5300000003</v>
      </c>
      <c r="D841" s="10"/>
      <c r="E841" s="10"/>
      <c r="F841" s="10"/>
      <c r="G841" s="10"/>
      <c r="H841" s="10"/>
      <c r="I841" s="10"/>
      <c r="J841" s="10"/>
      <c r="K841" s="9">
        <v>3079243.49</v>
      </c>
      <c r="L841" s="10"/>
      <c r="M841" s="10"/>
      <c r="N841" s="10"/>
      <c r="O841" s="9">
        <v>215547.04</v>
      </c>
      <c r="P841" s="10"/>
      <c r="Q841" s="10"/>
      <c r="R841" s="10"/>
    </row>
    <row r="842" spans="1:18" s="1" customFormat="1" ht="12" customHeight="1" x14ac:dyDescent="0.2">
      <c r="A842" s="7">
        <v>93</v>
      </c>
      <c r="B842" s="8" t="s">
        <v>723</v>
      </c>
      <c r="C842" s="9">
        <f t="shared" si="147"/>
        <v>4097821.92</v>
      </c>
      <c r="D842" s="10"/>
      <c r="E842" s="10"/>
      <c r="F842" s="10"/>
      <c r="G842" s="10"/>
      <c r="H842" s="10"/>
      <c r="I842" s="10"/>
      <c r="J842" s="10"/>
      <c r="K842" s="9">
        <v>3829740.11</v>
      </c>
      <c r="L842" s="10"/>
      <c r="M842" s="10"/>
      <c r="N842" s="10"/>
      <c r="O842" s="9">
        <v>268081.81</v>
      </c>
      <c r="P842" s="10"/>
      <c r="Q842" s="10"/>
      <c r="R842" s="10"/>
    </row>
    <row r="843" spans="1:18" s="1" customFormat="1" ht="12" customHeight="1" x14ac:dyDescent="0.2">
      <c r="A843" s="7">
        <v>94</v>
      </c>
      <c r="B843" s="8" t="s">
        <v>724</v>
      </c>
      <c r="C843" s="9">
        <f t="shared" si="147"/>
        <v>3310536.25</v>
      </c>
      <c r="D843" s="10"/>
      <c r="E843" s="10"/>
      <c r="F843" s="10"/>
      <c r="G843" s="10"/>
      <c r="H843" s="10"/>
      <c r="I843" s="10"/>
      <c r="J843" s="10"/>
      <c r="K843" s="9">
        <v>3093959.11</v>
      </c>
      <c r="L843" s="10"/>
      <c r="M843" s="10"/>
      <c r="N843" s="10"/>
      <c r="O843" s="9">
        <v>216577.14</v>
      </c>
      <c r="P843" s="10"/>
      <c r="Q843" s="10"/>
      <c r="R843" s="10"/>
    </row>
    <row r="844" spans="1:18" s="1" customFormat="1" ht="12" customHeight="1" x14ac:dyDescent="0.2">
      <c r="A844" s="7">
        <v>95</v>
      </c>
      <c r="B844" s="8" t="s">
        <v>725</v>
      </c>
      <c r="C844" s="9">
        <f t="shared" si="147"/>
        <v>3275108.39</v>
      </c>
      <c r="D844" s="10"/>
      <c r="E844" s="10"/>
      <c r="F844" s="10"/>
      <c r="G844" s="10"/>
      <c r="H844" s="10"/>
      <c r="I844" s="10"/>
      <c r="J844" s="10"/>
      <c r="K844" s="9">
        <v>3060848.96</v>
      </c>
      <c r="L844" s="10"/>
      <c r="M844" s="10"/>
      <c r="N844" s="10"/>
      <c r="O844" s="9">
        <v>214259.43</v>
      </c>
      <c r="P844" s="10"/>
      <c r="Q844" s="10"/>
      <c r="R844" s="10"/>
    </row>
    <row r="845" spans="1:18" s="1" customFormat="1" ht="50.1" customHeight="1" x14ac:dyDescent="0.2">
      <c r="A845" s="30" t="s">
        <v>726</v>
      </c>
      <c r="B845" s="30"/>
      <c r="C845" s="11">
        <f>SUM(C750:C844)</f>
        <v>667775275.50999987</v>
      </c>
      <c r="D845" s="11">
        <f t="shared" ref="D845:O845" si="148">SUM(D750:D844)</f>
        <v>29007100</v>
      </c>
      <c r="E845" s="11">
        <f t="shared" si="148"/>
        <v>18755101</v>
      </c>
      <c r="F845" s="11">
        <f t="shared" si="148"/>
        <v>3555500</v>
      </c>
      <c r="G845" s="11">
        <f t="shared" si="148"/>
        <v>3128500</v>
      </c>
      <c r="H845" s="11">
        <f t="shared" si="148"/>
        <v>8344200</v>
      </c>
      <c r="I845" s="11"/>
      <c r="J845" s="11">
        <f t="shared" si="148"/>
        <v>72000000</v>
      </c>
      <c r="K845" s="11">
        <f t="shared" si="148"/>
        <v>473925377.46000004</v>
      </c>
      <c r="L845" s="11"/>
      <c r="M845" s="11">
        <f t="shared" si="148"/>
        <v>15373264.060000001</v>
      </c>
      <c r="N845" s="11"/>
      <c r="O845" s="11">
        <f t="shared" si="148"/>
        <v>43686232.990000002</v>
      </c>
      <c r="P845" s="12"/>
      <c r="Q845" s="12"/>
      <c r="R845" s="12"/>
    </row>
    <row r="846" spans="1:18" s="1" customFormat="1" ht="12.95" customHeight="1" x14ac:dyDescent="0.2">
      <c r="A846" s="28" t="s">
        <v>520</v>
      </c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s="1" customFormat="1" ht="11.1" customHeight="1" x14ac:dyDescent="0.2">
      <c r="A847" s="29" t="s">
        <v>23</v>
      </c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</row>
    <row r="848" spans="1:18" s="1" customFormat="1" ht="12" customHeight="1" x14ac:dyDescent="0.2">
      <c r="A848" s="7">
        <v>1</v>
      </c>
      <c r="B848" s="8" t="s">
        <v>727</v>
      </c>
      <c r="C848" s="9">
        <f t="shared" ref="C848" si="149">SUM(D848:R848)</f>
        <v>7739631</v>
      </c>
      <c r="D848" s="9">
        <v>4179100</v>
      </c>
      <c r="E848" s="10"/>
      <c r="F848" s="9">
        <v>843300</v>
      </c>
      <c r="G848" s="9">
        <v>864400</v>
      </c>
      <c r="H848" s="9">
        <v>1346500</v>
      </c>
      <c r="I848" s="10"/>
      <c r="J848" s="10"/>
      <c r="K848" s="10"/>
      <c r="L848" s="10"/>
      <c r="M848" s="10"/>
      <c r="N848" s="10"/>
      <c r="O848" s="9">
        <v>506331</v>
      </c>
      <c r="P848" s="10"/>
      <c r="Q848" s="10"/>
      <c r="R848" s="10"/>
    </row>
    <row r="849" spans="1:18" s="1" customFormat="1" ht="50.1" customHeight="1" x14ac:dyDescent="0.2">
      <c r="A849" s="30" t="s">
        <v>522</v>
      </c>
      <c r="B849" s="30"/>
      <c r="C849" s="11">
        <f>SUM(C848)</f>
        <v>7739631</v>
      </c>
      <c r="D849" s="11">
        <f t="shared" ref="D849:O849" si="150">SUM(D848)</f>
        <v>4179100</v>
      </c>
      <c r="E849" s="11"/>
      <c r="F849" s="11">
        <f t="shared" si="150"/>
        <v>843300</v>
      </c>
      <c r="G849" s="11">
        <f t="shared" si="150"/>
        <v>864400</v>
      </c>
      <c r="H849" s="11">
        <f t="shared" si="150"/>
        <v>1346500</v>
      </c>
      <c r="I849" s="11"/>
      <c r="J849" s="11"/>
      <c r="K849" s="11"/>
      <c r="L849" s="11"/>
      <c r="M849" s="11"/>
      <c r="N849" s="11"/>
      <c r="O849" s="11">
        <f t="shared" si="150"/>
        <v>506331</v>
      </c>
      <c r="P849" s="11"/>
      <c r="Q849" s="12"/>
      <c r="R849" s="12"/>
    </row>
    <row r="850" spans="1:18" s="1" customFormat="1" ht="12.95" customHeight="1" x14ac:dyDescent="0.2">
      <c r="A850" s="28" t="s">
        <v>183</v>
      </c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s="1" customFormat="1" ht="11.1" customHeight="1" x14ac:dyDescent="0.2">
      <c r="A851" s="29" t="s">
        <v>23</v>
      </c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</row>
    <row r="852" spans="1:18" s="1" customFormat="1" ht="12" customHeight="1" x14ac:dyDescent="0.2">
      <c r="A852" s="7">
        <v>1</v>
      </c>
      <c r="B852" s="8" t="s">
        <v>728</v>
      </c>
      <c r="C852" s="9">
        <f t="shared" ref="C852:C864" si="151">SUM(D852:R852)</f>
        <v>5289866</v>
      </c>
      <c r="D852" s="10"/>
      <c r="E852" s="10"/>
      <c r="F852" s="10"/>
      <c r="G852" s="10"/>
      <c r="H852" s="10"/>
      <c r="I852" s="10"/>
      <c r="J852" s="10"/>
      <c r="K852" s="9">
        <v>4943800</v>
      </c>
      <c r="L852" s="10"/>
      <c r="M852" s="10"/>
      <c r="N852" s="10"/>
      <c r="O852" s="9">
        <v>346066</v>
      </c>
      <c r="P852" s="10"/>
      <c r="Q852" s="10"/>
      <c r="R852" s="10"/>
    </row>
    <row r="853" spans="1:18" s="1" customFormat="1" ht="12" customHeight="1" x14ac:dyDescent="0.2">
      <c r="A853" s="7">
        <v>2</v>
      </c>
      <c r="B853" s="8" t="s">
        <v>729</v>
      </c>
      <c r="C853" s="9">
        <f t="shared" si="151"/>
        <v>4734215</v>
      </c>
      <c r="D853" s="10"/>
      <c r="E853" s="10"/>
      <c r="F853" s="10"/>
      <c r="G853" s="10"/>
      <c r="H853" s="10"/>
      <c r="I853" s="10"/>
      <c r="J853" s="10"/>
      <c r="K853" s="9">
        <v>4424500</v>
      </c>
      <c r="L853" s="10"/>
      <c r="M853" s="10"/>
      <c r="N853" s="10"/>
      <c r="O853" s="9">
        <v>309715</v>
      </c>
      <c r="P853" s="10"/>
      <c r="Q853" s="10"/>
      <c r="R853" s="10"/>
    </row>
    <row r="854" spans="1:18" s="1" customFormat="1" ht="12" customHeight="1" x14ac:dyDescent="0.2">
      <c r="A854" s="7">
        <v>3</v>
      </c>
      <c r="B854" s="8" t="s">
        <v>730</v>
      </c>
      <c r="C854" s="9">
        <f t="shared" si="151"/>
        <v>3027993</v>
      </c>
      <c r="D854" s="10"/>
      <c r="E854" s="10"/>
      <c r="F854" s="10"/>
      <c r="G854" s="10"/>
      <c r="H854" s="10"/>
      <c r="I854" s="10"/>
      <c r="J854" s="10"/>
      <c r="K854" s="9">
        <v>2829900</v>
      </c>
      <c r="L854" s="10"/>
      <c r="M854" s="10"/>
      <c r="N854" s="10"/>
      <c r="O854" s="9">
        <v>198093</v>
      </c>
      <c r="P854" s="10"/>
      <c r="Q854" s="10"/>
      <c r="R854" s="10"/>
    </row>
    <row r="855" spans="1:18" s="1" customFormat="1" ht="12" customHeight="1" x14ac:dyDescent="0.2">
      <c r="A855" s="7">
        <v>4</v>
      </c>
      <c r="B855" s="8" t="s">
        <v>731</v>
      </c>
      <c r="C855" s="9">
        <f t="shared" si="151"/>
        <v>5853542</v>
      </c>
      <c r="D855" s="10"/>
      <c r="E855" s="10"/>
      <c r="F855" s="10"/>
      <c r="G855" s="10"/>
      <c r="H855" s="10"/>
      <c r="I855" s="10"/>
      <c r="J855" s="10"/>
      <c r="K855" s="9">
        <v>5470600</v>
      </c>
      <c r="L855" s="10"/>
      <c r="M855" s="10"/>
      <c r="N855" s="10"/>
      <c r="O855" s="9">
        <v>382942</v>
      </c>
      <c r="P855" s="10"/>
      <c r="Q855" s="10"/>
      <c r="R855" s="10"/>
    </row>
    <row r="856" spans="1:18" s="1" customFormat="1" ht="12" customHeight="1" x14ac:dyDescent="0.2">
      <c r="A856" s="7">
        <v>5</v>
      </c>
      <c r="B856" s="8" t="s">
        <v>732</v>
      </c>
      <c r="C856" s="9">
        <f t="shared" si="151"/>
        <v>3561105.34</v>
      </c>
      <c r="D856" s="9">
        <v>2480839.2599999998</v>
      </c>
      <c r="E856" s="10"/>
      <c r="F856" s="9">
        <v>412599.75</v>
      </c>
      <c r="G856" s="9">
        <v>434696.82</v>
      </c>
      <c r="H856" s="10"/>
      <c r="I856" s="10"/>
      <c r="J856" s="10"/>
      <c r="K856" s="10"/>
      <c r="L856" s="10"/>
      <c r="M856" s="10"/>
      <c r="N856" s="10"/>
      <c r="O856" s="9">
        <v>232969.51</v>
      </c>
      <c r="P856" s="10"/>
      <c r="Q856" s="10"/>
      <c r="R856" s="10"/>
    </row>
    <row r="857" spans="1:18" s="1" customFormat="1" ht="12" customHeight="1" x14ac:dyDescent="0.2">
      <c r="A857" s="7">
        <v>6</v>
      </c>
      <c r="B857" s="8" t="s">
        <v>733</v>
      </c>
      <c r="C857" s="9">
        <f t="shared" si="151"/>
        <v>3961033</v>
      </c>
      <c r="D857" s="10"/>
      <c r="E857" s="10"/>
      <c r="F857" s="10"/>
      <c r="G857" s="10"/>
      <c r="H857" s="10"/>
      <c r="I857" s="10"/>
      <c r="J857" s="10"/>
      <c r="K857" s="9">
        <v>3701900</v>
      </c>
      <c r="L857" s="10"/>
      <c r="M857" s="10"/>
      <c r="N857" s="10"/>
      <c r="O857" s="9">
        <v>259133</v>
      </c>
      <c r="P857" s="10"/>
      <c r="Q857" s="10"/>
      <c r="R857" s="10"/>
    </row>
    <row r="858" spans="1:18" s="1" customFormat="1" ht="12" customHeight="1" x14ac:dyDescent="0.2">
      <c r="A858" s="7">
        <v>7</v>
      </c>
      <c r="B858" s="8" t="s">
        <v>734</v>
      </c>
      <c r="C858" s="9">
        <f t="shared" si="151"/>
        <v>6606822</v>
      </c>
      <c r="D858" s="10"/>
      <c r="E858" s="10"/>
      <c r="F858" s="10"/>
      <c r="G858" s="10"/>
      <c r="H858" s="10"/>
      <c r="I858" s="10"/>
      <c r="J858" s="10"/>
      <c r="K858" s="9">
        <v>6174600</v>
      </c>
      <c r="L858" s="10"/>
      <c r="M858" s="10"/>
      <c r="N858" s="10"/>
      <c r="O858" s="9">
        <v>432222</v>
      </c>
      <c r="P858" s="10"/>
      <c r="Q858" s="10"/>
      <c r="R858" s="10"/>
    </row>
    <row r="859" spans="1:18" s="1" customFormat="1" ht="12" customHeight="1" x14ac:dyDescent="0.2">
      <c r="A859" s="7">
        <v>8</v>
      </c>
      <c r="B859" s="8" t="s">
        <v>735</v>
      </c>
      <c r="C859" s="9">
        <f t="shared" si="151"/>
        <v>6812797</v>
      </c>
      <c r="D859" s="10"/>
      <c r="E859" s="10"/>
      <c r="F859" s="10"/>
      <c r="G859" s="10"/>
      <c r="H859" s="10"/>
      <c r="I859" s="10"/>
      <c r="J859" s="10"/>
      <c r="K859" s="9">
        <v>6367100</v>
      </c>
      <c r="L859" s="10"/>
      <c r="M859" s="10"/>
      <c r="N859" s="10"/>
      <c r="O859" s="9">
        <v>445697</v>
      </c>
      <c r="P859" s="10"/>
      <c r="Q859" s="10"/>
      <c r="R859" s="10"/>
    </row>
    <row r="860" spans="1:18" s="1" customFormat="1" ht="12" customHeight="1" x14ac:dyDescent="0.2">
      <c r="A860" s="7">
        <v>9</v>
      </c>
      <c r="B860" s="8" t="s">
        <v>736</v>
      </c>
      <c r="C860" s="9">
        <f t="shared" si="151"/>
        <v>9161554</v>
      </c>
      <c r="D860" s="10"/>
      <c r="E860" s="10"/>
      <c r="F860" s="10"/>
      <c r="G860" s="10"/>
      <c r="H860" s="10"/>
      <c r="I860" s="10"/>
      <c r="J860" s="10"/>
      <c r="K860" s="9">
        <v>8562200</v>
      </c>
      <c r="L860" s="10"/>
      <c r="M860" s="10"/>
      <c r="N860" s="10"/>
      <c r="O860" s="9">
        <v>599354</v>
      </c>
      <c r="P860" s="10"/>
      <c r="Q860" s="10"/>
      <c r="R860" s="10"/>
    </row>
    <row r="861" spans="1:18" s="1" customFormat="1" ht="12" customHeight="1" x14ac:dyDescent="0.2">
      <c r="A861" s="7">
        <v>10</v>
      </c>
      <c r="B861" s="8" t="s">
        <v>737</v>
      </c>
      <c r="C861" s="9">
        <f t="shared" si="151"/>
        <v>4706502</v>
      </c>
      <c r="D861" s="9">
        <v>2089600</v>
      </c>
      <c r="E861" s="9">
        <v>1455100</v>
      </c>
      <c r="F861" s="9">
        <v>421700</v>
      </c>
      <c r="G861" s="9">
        <v>432200</v>
      </c>
      <c r="H861" s="10"/>
      <c r="I861" s="10"/>
      <c r="J861" s="10"/>
      <c r="K861" s="10"/>
      <c r="L861" s="10"/>
      <c r="M861" s="10"/>
      <c r="N861" s="10"/>
      <c r="O861" s="9">
        <v>307902</v>
      </c>
      <c r="P861" s="10"/>
      <c r="Q861" s="10"/>
      <c r="R861" s="10"/>
    </row>
    <row r="862" spans="1:18" s="1" customFormat="1" ht="12" customHeight="1" x14ac:dyDescent="0.2">
      <c r="A862" s="7">
        <v>11</v>
      </c>
      <c r="B862" s="8" t="s">
        <v>738</v>
      </c>
      <c r="C862" s="9">
        <f t="shared" si="151"/>
        <v>2484861</v>
      </c>
      <c r="D862" s="10"/>
      <c r="E862" s="10"/>
      <c r="F862" s="10"/>
      <c r="G862" s="10"/>
      <c r="H862" s="10"/>
      <c r="I862" s="10"/>
      <c r="J862" s="10"/>
      <c r="K862" s="9">
        <v>2322300</v>
      </c>
      <c r="L862" s="10"/>
      <c r="M862" s="10"/>
      <c r="N862" s="10"/>
      <c r="O862" s="9">
        <v>162561</v>
      </c>
      <c r="P862" s="10"/>
      <c r="Q862" s="10"/>
      <c r="R862" s="10"/>
    </row>
    <row r="863" spans="1:18" s="1" customFormat="1" ht="12" customHeight="1" x14ac:dyDescent="0.2">
      <c r="A863" s="7">
        <v>12</v>
      </c>
      <c r="B863" s="8" t="s">
        <v>739</v>
      </c>
      <c r="C863" s="9">
        <f t="shared" si="151"/>
        <v>4264699</v>
      </c>
      <c r="D863" s="10"/>
      <c r="E863" s="10"/>
      <c r="F863" s="10"/>
      <c r="G863" s="10"/>
      <c r="H863" s="10"/>
      <c r="I863" s="10"/>
      <c r="J863" s="10"/>
      <c r="K863" s="9">
        <v>3985700</v>
      </c>
      <c r="L863" s="10"/>
      <c r="M863" s="10"/>
      <c r="N863" s="10"/>
      <c r="O863" s="9">
        <v>278999</v>
      </c>
      <c r="P863" s="10"/>
      <c r="Q863" s="10"/>
      <c r="R863" s="10"/>
    </row>
    <row r="864" spans="1:18" s="1" customFormat="1" ht="12" customHeight="1" x14ac:dyDescent="0.2">
      <c r="A864" s="7">
        <v>13</v>
      </c>
      <c r="B864" s="8" t="s">
        <v>740</v>
      </c>
      <c r="C864" s="9">
        <f t="shared" si="151"/>
        <v>4864969</v>
      </c>
      <c r="D864" s="10"/>
      <c r="E864" s="10"/>
      <c r="F864" s="10"/>
      <c r="G864" s="10"/>
      <c r="H864" s="10"/>
      <c r="I864" s="10"/>
      <c r="J864" s="10"/>
      <c r="K864" s="9">
        <v>4546700</v>
      </c>
      <c r="L864" s="10"/>
      <c r="M864" s="10"/>
      <c r="N864" s="10"/>
      <c r="O864" s="9">
        <v>318269</v>
      </c>
      <c r="P864" s="10"/>
      <c r="Q864" s="10"/>
      <c r="R864" s="10"/>
    </row>
    <row r="865" spans="1:18" s="1" customFormat="1" ht="50.1" customHeight="1" x14ac:dyDescent="0.2">
      <c r="A865" s="30" t="s">
        <v>741</v>
      </c>
      <c r="B865" s="30"/>
      <c r="C865" s="11">
        <f>SUM(C852:C864)</f>
        <v>65329958.340000004</v>
      </c>
      <c r="D865" s="11">
        <f t="shared" ref="D865:O865" si="152">SUM(D852:D864)</f>
        <v>4570439.26</v>
      </c>
      <c r="E865" s="11">
        <f t="shared" si="152"/>
        <v>1455100</v>
      </c>
      <c r="F865" s="11">
        <f t="shared" si="152"/>
        <v>834299.75</v>
      </c>
      <c r="G865" s="11">
        <f t="shared" si="152"/>
        <v>866896.82000000007</v>
      </c>
      <c r="H865" s="11"/>
      <c r="I865" s="11"/>
      <c r="J865" s="11"/>
      <c r="K865" s="11">
        <f t="shared" si="152"/>
        <v>53329300</v>
      </c>
      <c r="L865" s="11"/>
      <c r="M865" s="11"/>
      <c r="N865" s="11"/>
      <c r="O865" s="11">
        <f t="shared" si="152"/>
        <v>4273922.51</v>
      </c>
      <c r="P865" s="12"/>
      <c r="Q865" s="12"/>
      <c r="R865" s="12"/>
    </row>
    <row r="866" spans="1:18" s="1" customFormat="1" ht="12.95" customHeight="1" x14ac:dyDescent="0.2">
      <c r="A866" s="28" t="s">
        <v>201</v>
      </c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s="1" customFormat="1" ht="11.1" customHeight="1" x14ac:dyDescent="0.2">
      <c r="A867" s="29" t="s">
        <v>23</v>
      </c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</row>
    <row r="868" spans="1:18" s="1" customFormat="1" ht="12" customHeight="1" x14ac:dyDescent="0.2">
      <c r="A868" s="7">
        <v>1</v>
      </c>
      <c r="B868" s="8" t="s">
        <v>742</v>
      </c>
      <c r="C868" s="9">
        <f t="shared" ref="C868:C871" si="153">SUM(D868:R868)</f>
        <v>7980167</v>
      </c>
      <c r="D868" s="10"/>
      <c r="E868" s="10"/>
      <c r="F868" s="10"/>
      <c r="G868" s="10"/>
      <c r="H868" s="10"/>
      <c r="I868" s="10"/>
      <c r="J868" s="10"/>
      <c r="K868" s="9">
        <v>7458100</v>
      </c>
      <c r="L868" s="10"/>
      <c r="M868" s="10"/>
      <c r="N868" s="10"/>
      <c r="O868" s="9">
        <v>522067</v>
      </c>
      <c r="P868" s="10"/>
      <c r="Q868" s="10"/>
      <c r="R868" s="10"/>
    </row>
    <row r="869" spans="1:18" s="1" customFormat="1" ht="12" customHeight="1" x14ac:dyDescent="0.2">
      <c r="A869" s="7">
        <v>2</v>
      </c>
      <c r="B869" s="8" t="s">
        <v>743</v>
      </c>
      <c r="C869" s="9">
        <f t="shared" si="153"/>
        <v>13025431</v>
      </c>
      <c r="D869" s="10"/>
      <c r="E869" s="10"/>
      <c r="F869" s="10"/>
      <c r="G869" s="10"/>
      <c r="H869" s="10"/>
      <c r="I869" s="10"/>
      <c r="J869" s="10"/>
      <c r="K869" s="9">
        <v>12173300</v>
      </c>
      <c r="L869" s="10"/>
      <c r="M869" s="10"/>
      <c r="N869" s="10"/>
      <c r="O869" s="9">
        <v>852131</v>
      </c>
      <c r="P869" s="10"/>
      <c r="Q869" s="10"/>
      <c r="R869" s="10"/>
    </row>
    <row r="870" spans="1:18" s="1" customFormat="1" ht="12" customHeight="1" x14ac:dyDescent="0.2">
      <c r="A870" s="7">
        <v>3</v>
      </c>
      <c r="B870" s="8" t="s">
        <v>744</v>
      </c>
      <c r="C870" s="9">
        <f t="shared" si="153"/>
        <v>19593091</v>
      </c>
      <c r="D870" s="10"/>
      <c r="E870" s="10"/>
      <c r="F870" s="10"/>
      <c r="G870" s="10"/>
      <c r="H870" s="10"/>
      <c r="I870" s="10"/>
      <c r="J870" s="10"/>
      <c r="K870" s="9">
        <v>18311300</v>
      </c>
      <c r="L870" s="10"/>
      <c r="M870" s="10"/>
      <c r="N870" s="10"/>
      <c r="O870" s="9">
        <v>1281791</v>
      </c>
      <c r="P870" s="10"/>
      <c r="Q870" s="10"/>
      <c r="R870" s="10"/>
    </row>
    <row r="871" spans="1:18" s="1" customFormat="1" ht="12" customHeight="1" x14ac:dyDescent="0.2">
      <c r="A871" s="7">
        <v>4</v>
      </c>
      <c r="B871" s="8" t="s">
        <v>745</v>
      </c>
      <c r="C871" s="9">
        <f t="shared" si="153"/>
        <v>14608817</v>
      </c>
      <c r="D871" s="10"/>
      <c r="E871" s="10"/>
      <c r="F871" s="10"/>
      <c r="G871" s="10"/>
      <c r="H871" s="10"/>
      <c r="I871" s="10"/>
      <c r="J871" s="10"/>
      <c r="K871" s="9">
        <v>13653100</v>
      </c>
      <c r="L871" s="10"/>
      <c r="M871" s="10"/>
      <c r="N871" s="10"/>
      <c r="O871" s="9">
        <v>955717</v>
      </c>
      <c r="P871" s="10"/>
      <c r="Q871" s="10"/>
      <c r="R871" s="10"/>
    </row>
    <row r="872" spans="1:18" s="1" customFormat="1" ht="50.1" customHeight="1" x14ac:dyDescent="0.2">
      <c r="A872" s="30" t="s">
        <v>746</v>
      </c>
      <c r="B872" s="30"/>
      <c r="C872" s="11">
        <f>SUM(C868:C871)</f>
        <v>55207506</v>
      </c>
      <c r="D872" s="11"/>
      <c r="E872" s="11"/>
      <c r="F872" s="11"/>
      <c r="G872" s="11"/>
      <c r="H872" s="11"/>
      <c r="I872" s="11"/>
      <c r="J872" s="11"/>
      <c r="K872" s="11">
        <f t="shared" ref="K872:O872" si="154">SUM(K868:K871)</f>
        <v>51595800</v>
      </c>
      <c r="L872" s="11"/>
      <c r="M872" s="11"/>
      <c r="N872" s="11"/>
      <c r="O872" s="11">
        <f t="shared" si="154"/>
        <v>3611706</v>
      </c>
      <c r="P872" s="12"/>
      <c r="Q872" s="12"/>
      <c r="R872" s="12"/>
    </row>
    <row r="873" spans="1:18" s="1" customFormat="1" ht="12.95" customHeight="1" x14ac:dyDescent="0.2">
      <c r="A873" s="28" t="s">
        <v>747</v>
      </c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s="1" customFormat="1" ht="11.1" customHeight="1" x14ac:dyDescent="0.2">
      <c r="A874" s="29" t="s">
        <v>23</v>
      </c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</row>
    <row r="875" spans="1:18" s="1" customFormat="1" ht="12" customHeight="1" x14ac:dyDescent="0.2">
      <c r="A875" s="7">
        <v>1</v>
      </c>
      <c r="B875" s="8" t="s">
        <v>748</v>
      </c>
      <c r="C875" s="9">
        <f t="shared" ref="C875" si="155">SUM(D875:R875)</f>
        <v>3003494.84</v>
      </c>
      <c r="D875" s="10"/>
      <c r="E875" s="10"/>
      <c r="F875" s="10"/>
      <c r="G875" s="10"/>
      <c r="H875" s="10"/>
      <c r="I875" s="10"/>
      <c r="J875" s="10"/>
      <c r="K875" s="9">
        <v>2807004.52</v>
      </c>
      <c r="L875" s="10"/>
      <c r="M875" s="10"/>
      <c r="N875" s="10"/>
      <c r="O875" s="9">
        <v>196490.32</v>
      </c>
      <c r="P875" s="10"/>
      <c r="Q875" s="10"/>
      <c r="R875" s="10"/>
    </row>
    <row r="876" spans="1:18" s="1" customFormat="1" ht="50.1" customHeight="1" x14ac:dyDescent="0.2">
      <c r="A876" s="30" t="s">
        <v>749</v>
      </c>
      <c r="B876" s="30"/>
      <c r="C876" s="11">
        <f>SUM(C875)</f>
        <v>3003494.84</v>
      </c>
      <c r="D876" s="11"/>
      <c r="E876" s="11"/>
      <c r="F876" s="11"/>
      <c r="G876" s="11"/>
      <c r="H876" s="11"/>
      <c r="I876" s="11"/>
      <c r="J876" s="11"/>
      <c r="K876" s="11">
        <f t="shared" ref="K876:O876" si="156">SUM(K875)</f>
        <v>2807004.52</v>
      </c>
      <c r="L876" s="11"/>
      <c r="M876" s="11"/>
      <c r="N876" s="11"/>
      <c r="O876" s="11">
        <f t="shared" si="156"/>
        <v>196490.32</v>
      </c>
      <c r="P876" s="12"/>
      <c r="Q876" s="12"/>
      <c r="R876" s="12"/>
    </row>
    <row r="877" spans="1:18" s="1" customFormat="1" ht="12.95" customHeight="1" x14ac:dyDescent="0.2">
      <c r="A877" s="28" t="s">
        <v>212</v>
      </c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spans="1:18" s="1" customFormat="1" ht="11.1" customHeight="1" x14ac:dyDescent="0.2">
      <c r="A878" s="29" t="s">
        <v>23</v>
      </c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</row>
    <row r="879" spans="1:18" s="1" customFormat="1" ht="12" customHeight="1" x14ac:dyDescent="0.2">
      <c r="A879" s="7">
        <v>1</v>
      </c>
      <c r="B879" s="8" t="s">
        <v>750</v>
      </c>
      <c r="C879" s="9">
        <f t="shared" ref="C879:C885" si="157">SUM(D879:R879)</f>
        <v>8887313</v>
      </c>
      <c r="D879" s="10"/>
      <c r="E879" s="10"/>
      <c r="F879" s="10"/>
      <c r="G879" s="10"/>
      <c r="H879" s="10"/>
      <c r="I879" s="10"/>
      <c r="J879" s="10"/>
      <c r="K879" s="9">
        <v>8305900</v>
      </c>
      <c r="L879" s="10"/>
      <c r="M879" s="10"/>
      <c r="N879" s="10"/>
      <c r="O879" s="9">
        <v>581413</v>
      </c>
      <c r="P879" s="10"/>
      <c r="Q879" s="10"/>
      <c r="R879" s="10"/>
    </row>
    <row r="880" spans="1:18" s="1" customFormat="1" ht="12" customHeight="1" x14ac:dyDescent="0.2">
      <c r="A880" s="7">
        <v>2</v>
      </c>
      <c r="B880" s="8" t="s">
        <v>751</v>
      </c>
      <c r="C880" s="9">
        <f t="shared" si="157"/>
        <v>6707402</v>
      </c>
      <c r="D880" s="9">
        <v>6268600</v>
      </c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9">
        <v>438802</v>
      </c>
      <c r="P880" s="10"/>
      <c r="Q880" s="10"/>
      <c r="R880" s="10"/>
    </row>
    <row r="881" spans="1:18" s="1" customFormat="1" ht="12" customHeight="1" x14ac:dyDescent="0.2">
      <c r="A881" s="7">
        <v>3</v>
      </c>
      <c r="B881" s="8" t="s">
        <v>752</v>
      </c>
      <c r="C881" s="9">
        <f t="shared" si="157"/>
        <v>3628251.55</v>
      </c>
      <c r="D881" s="10"/>
      <c r="E881" s="10"/>
      <c r="F881" s="9">
        <v>1526244.33</v>
      </c>
      <c r="G881" s="10"/>
      <c r="H881" s="9">
        <v>1864644.97</v>
      </c>
      <c r="I881" s="10"/>
      <c r="J881" s="10"/>
      <c r="K881" s="10"/>
      <c r="L881" s="10"/>
      <c r="M881" s="10"/>
      <c r="N881" s="10"/>
      <c r="O881" s="9">
        <v>237362.25</v>
      </c>
      <c r="P881" s="10"/>
      <c r="Q881" s="10"/>
      <c r="R881" s="10"/>
    </row>
    <row r="882" spans="1:18" s="1" customFormat="1" ht="12" customHeight="1" x14ac:dyDescent="0.2">
      <c r="A882" s="7">
        <v>4</v>
      </c>
      <c r="B882" s="8" t="s">
        <v>753</v>
      </c>
      <c r="C882" s="9">
        <f t="shared" si="157"/>
        <v>4471637</v>
      </c>
      <c r="D882" s="9">
        <v>4179100</v>
      </c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9">
        <v>292537</v>
      </c>
      <c r="P882" s="10"/>
      <c r="Q882" s="10"/>
      <c r="R882" s="10"/>
    </row>
    <row r="883" spans="1:18" s="1" customFormat="1" ht="12" customHeight="1" x14ac:dyDescent="0.2">
      <c r="A883" s="7">
        <v>5</v>
      </c>
      <c r="B883" s="8" t="s">
        <v>754</v>
      </c>
      <c r="C883" s="9">
        <f t="shared" si="157"/>
        <v>7167502</v>
      </c>
      <c r="D883" s="10"/>
      <c r="E883" s="10"/>
      <c r="F883" s="10"/>
      <c r="G883" s="10"/>
      <c r="H883" s="10"/>
      <c r="I883" s="10"/>
      <c r="J883" s="10"/>
      <c r="K883" s="10"/>
      <c r="L883" s="10"/>
      <c r="M883" s="9">
        <v>6698600</v>
      </c>
      <c r="N883" s="10"/>
      <c r="O883" s="9">
        <v>468902</v>
      </c>
      <c r="P883" s="10"/>
      <c r="Q883" s="10"/>
      <c r="R883" s="10"/>
    </row>
    <row r="884" spans="1:18" s="1" customFormat="1" ht="12" customHeight="1" x14ac:dyDescent="0.2">
      <c r="A884" s="7">
        <v>6</v>
      </c>
      <c r="B884" s="8" t="s">
        <v>225</v>
      </c>
      <c r="C884" s="9">
        <f t="shared" si="157"/>
        <v>8943167</v>
      </c>
      <c r="D884" s="9">
        <v>8358100</v>
      </c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9">
        <v>585067</v>
      </c>
      <c r="P884" s="10"/>
      <c r="Q884" s="10"/>
      <c r="R884" s="10"/>
    </row>
    <row r="885" spans="1:18" s="1" customFormat="1" ht="12" customHeight="1" x14ac:dyDescent="0.2">
      <c r="A885" s="7">
        <v>7</v>
      </c>
      <c r="B885" s="8" t="s">
        <v>755</v>
      </c>
      <c r="C885" s="9">
        <f t="shared" si="157"/>
        <v>2407073.4299999997</v>
      </c>
      <c r="D885" s="10"/>
      <c r="E885" s="10"/>
      <c r="F885" s="9">
        <v>843300</v>
      </c>
      <c r="G885" s="10"/>
      <c r="H885" s="9">
        <v>1406301.34</v>
      </c>
      <c r="I885" s="10"/>
      <c r="J885" s="10"/>
      <c r="K885" s="10"/>
      <c r="L885" s="10"/>
      <c r="M885" s="10"/>
      <c r="N885" s="10"/>
      <c r="O885" s="9">
        <v>157472.09</v>
      </c>
      <c r="P885" s="10"/>
      <c r="Q885" s="10"/>
      <c r="R885" s="10"/>
    </row>
    <row r="886" spans="1:18" s="1" customFormat="1" ht="50.1" customHeight="1" x14ac:dyDescent="0.2">
      <c r="A886" s="30" t="s">
        <v>756</v>
      </c>
      <c r="B886" s="30"/>
      <c r="C886" s="11">
        <f>SUM(C879:C885)</f>
        <v>42212345.979999997</v>
      </c>
      <c r="D886" s="11">
        <f t="shared" ref="D886:O886" si="158">SUM(D879:D885)</f>
        <v>18805800</v>
      </c>
      <c r="E886" s="11"/>
      <c r="F886" s="11">
        <f t="shared" si="158"/>
        <v>2369544.33</v>
      </c>
      <c r="G886" s="11"/>
      <c r="H886" s="11">
        <f t="shared" si="158"/>
        <v>3270946.31</v>
      </c>
      <c r="I886" s="11"/>
      <c r="J886" s="11"/>
      <c r="K886" s="11">
        <f t="shared" si="158"/>
        <v>8305900</v>
      </c>
      <c r="L886" s="11"/>
      <c r="M886" s="11">
        <f t="shared" si="158"/>
        <v>6698600</v>
      </c>
      <c r="N886" s="11"/>
      <c r="O886" s="11">
        <f t="shared" si="158"/>
        <v>2761555.34</v>
      </c>
      <c r="P886" s="12"/>
      <c r="Q886" s="12"/>
      <c r="R886" s="12"/>
    </row>
    <row r="887" spans="1:18" s="1" customFormat="1" ht="12.95" customHeight="1" x14ac:dyDescent="0.2">
      <c r="A887" s="28" t="s">
        <v>228</v>
      </c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</row>
    <row r="888" spans="1:18" s="1" customFormat="1" ht="11.1" customHeight="1" x14ac:dyDescent="0.2">
      <c r="A888" s="29" t="s">
        <v>23</v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</row>
    <row r="889" spans="1:18" s="1" customFormat="1" ht="12" customHeight="1" x14ac:dyDescent="0.2">
      <c r="A889" s="7">
        <v>1</v>
      </c>
      <c r="B889" s="8" t="s">
        <v>757</v>
      </c>
      <c r="C889" s="9">
        <f t="shared" ref="C889:C891" si="159">SUM(D889:R889)</f>
        <v>13195240</v>
      </c>
      <c r="D889" s="10"/>
      <c r="E889" s="10"/>
      <c r="F889" s="10"/>
      <c r="G889" s="10"/>
      <c r="H889" s="10"/>
      <c r="I889" s="10"/>
      <c r="J889" s="10"/>
      <c r="K889" s="9">
        <v>12332000</v>
      </c>
      <c r="L889" s="10"/>
      <c r="M889" s="10"/>
      <c r="N889" s="10"/>
      <c r="O889" s="9">
        <v>863240</v>
      </c>
      <c r="P889" s="10"/>
      <c r="Q889" s="10"/>
      <c r="R889" s="10"/>
    </row>
    <row r="890" spans="1:18" s="1" customFormat="1" ht="12" customHeight="1" x14ac:dyDescent="0.2">
      <c r="A890" s="7">
        <v>2</v>
      </c>
      <c r="B890" s="8" t="s">
        <v>758</v>
      </c>
      <c r="C890" s="9">
        <f t="shared" si="159"/>
        <v>11426851</v>
      </c>
      <c r="D890" s="10"/>
      <c r="E890" s="10"/>
      <c r="F890" s="10"/>
      <c r="G890" s="10"/>
      <c r="H890" s="10"/>
      <c r="I890" s="10"/>
      <c r="J890" s="10"/>
      <c r="K890" s="9">
        <v>10679300</v>
      </c>
      <c r="L890" s="10"/>
      <c r="M890" s="10"/>
      <c r="N890" s="10"/>
      <c r="O890" s="9">
        <v>747551</v>
      </c>
      <c r="P890" s="10"/>
      <c r="Q890" s="10"/>
      <c r="R890" s="10"/>
    </row>
    <row r="891" spans="1:18" s="1" customFormat="1" ht="12" customHeight="1" x14ac:dyDescent="0.2">
      <c r="A891" s="7">
        <v>3</v>
      </c>
      <c r="B891" s="8" t="s">
        <v>759</v>
      </c>
      <c r="C891" s="9">
        <f t="shared" si="159"/>
        <v>7102247.4100000001</v>
      </c>
      <c r="D891" s="10"/>
      <c r="E891" s="10"/>
      <c r="F891" s="10"/>
      <c r="G891" s="10"/>
      <c r="H891" s="10"/>
      <c r="I891" s="10"/>
      <c r="J891" s="10"/>
      <c r="K891" s="9">
        <v>6637614.4000000004</v>
      </c>
      <c r="L891" s="10"/>
      <c r="M891" s="10"/>
      <c r="N891" s="10"/>
      <c r="O891" s="9">
        <v>464633.01</v>
      </c>
      <c r="P891" s="10"/>
      <c r="Q891" s="10"/>
      <c r="R891" s="10"/>
    </row>
    <row r="892" spans="1:18" s="1" customFormat="1" ht="50.1" customHeight="1" x14ac:dyDescent="0.2">
      <c r="A892" s="30" t="s">
        <v>760</v>
      </c>
      <c r="B892" s="30"/>
      <c r="C892" s="11">
        <f>SUM(C889:C891)</f>
        <v>31724338.41</v>
      </c>
      <c r="D892" s="11"/>
      <c r="E892" s="11"/>
      <c r="F892" s="11"/>
      <c r="G892" s="11"/>
      <c r="H892" s="11"/>
      <c r="I892" s="11"/>
      <c r="J892" s="11"/>
      <c r="K892" s="11">
        <f t="shared" ref="K892:O892" si="160">SUM(K889:K891)</f>
        <v>29648914.399999999</v>
      </c>
      <c r="L892" s="11"/>
      <c r="M892" s="11"/>
      <c r="N892" s="11"/>
      <c r="O892" s="11">
        <f t="shared" si="160"/>
        <v>2075424.01</v>
      </c>
      <c r="P892" s="12"/>
      <c r="Q892" s="12"/>
      <c r="R892" s="12"/>
    </row>
    <row r="893" spans="1:18" s="1" customFormat="1" ht="12.95" customHeight="1" x14ac:dyDescent="0.2">
      <c r="A893" s="28" t="s">
        <v>240</v>
      </c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</row>
    <row r="894" spans="1:18" s="1" customFormat="1" ht="11.1" customHeight="1" x14ac:dyDescent="0.2">
      <c r="A894" s="29" t="s">
        <v>23</v>
      </c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</row>
    <row r="895" spans="1:18" s="1" customFormat="1" ht="12" customHeight="1" x14ac:dyDescent="0.2">
      <c r="A895" s="7">
        <v>1</v>
      </c>
      <c r="B895" s="8" t="s">
        <v>761</v>
      </c>
      <c r="C895" s="9">
        <f t="shared" ref="C895" si="161">SUM(D895:R895)</f>
        <v>4030902.6300000004</v>
      </c>
      <c r="D895" s="10"/>
      <c r="E895" s="10"/>
      <c r="F895" s="10"/>
      <c r="G895" s="10"/>
      <c r="H895" s="10"/>
      <c r="I895" s="10"/>
      <c r="J895" s="10"/>
      <c r="K895" s="9">
        <v>3767198.72</v>
      </c>
      <c r="L895" s="10"/>
      <c r="M895" s="10"/>
      <c r="N895" s="10"/>
      <c r="O895" s="9">
        <v>263703.90999999997</v>
      </c>
      <c r="P895" s="10"/>
      <c r="Q895" s="10"/>
      <c r="R895" s="10"/>
    </row>
    <row r="896" spans="1:18" s="1" customFormat="1" ht="50.1" customHeight="1" x14ac:dyDescent="0.2">
      <c r="A896" s="30" t="s">
        <v>762</v>
      </c>
      <c r="B896" s="30"/>
      <c r="C896" s="11">
        <f>SUM(C895)</f>
        <v>4030902.6300000004</v>
      </c>
      <c r="D896" s="11"/>
      <c r="E896" s="11"/>
      <c r="F896" s="11"/>
      <c r="G896" s="11"/>
      <c r="H896" s="11"/>
      <c r="I896" s="11"/>
      <c r="J896" s="11"/>
      <c r="K896" s="11">
        <f t="shared" ref="K896:O896" si="162">SUM(K895)</f>
        <v>3767198.72</v>
      </c>
      <c r="L896" s="11"/>
      <c r="M896" s="11"/>
      <c r="N896" s="11"/>
      <c r="O896" s="11">
        <f t="shared" si="162"/>
        <v>263703.90999999997</v>
      </c>
      <c r="P896" s="12"/>
      <c r="Q896" s="12"/>
      <c r="R896" s="12"/>
    </row>
    <row r="897" spans="1:18" s="1" customFormat="1" ht="12.95" customHeight="1" x14ac:dyDescent="0.2">
      <c r="A897" s="28" t="s">
        <v>260</v>
      </c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</row>
    <row r="898" spans="1:18" s="1" customFormat="1" ht="11.1" customHeight="1" x14ac:dyDescent="0.2">
      <c r="A898" s="29" t="s">
        <v>23</v>
      </c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</row>
    <row r="899" spans="1:18" s="1" customFormat="1" ht="12" customHeight="1" x14ac:dyDescent="0.2">
      <c r="A899" s="7">
        <v>1</v>
      </c>
      <c r="B899" s="8" t="s">
        <v>763</v>
      </c>
      <c r="C899" s="9">
        <f t="shared" ref="C899" si="163">SUM(D899:R899)</f>
        <v>8212999</v>
      </c>
      <c r="D899" s="10"/>
      <c r="E899" s="10"/>
      <c r="F899" s="10"/>
      <c r="G899" s="10"/>
      <c r="H899" s="10"/>
      <c r="I899" s="10"/>
      <c r="J899" s="10"/>
      <c r="K899" s="9">
        <v>7675700</v>
      </c>
      <c r="L899" s="10"/>
      <c r="M899" s="10"/>
      <c r="N899" s="10"/>
      <c r="O899" s="9">
        <v>537299</v>
      </c>
      <c r="P899" s="10"/>
      <c r="Q899" s="10"/>
      <c r="R899" s="10"/>
    </row>
    <row r="900" spans="1:18" s="1" customFormat="1" ht="50.1" customHeight="1" x14ac:dyDescent="0.2">
      <c r="A900" s="30" t="s">
        <v>764</v>
      </c>
      <c r="B900" s="30"/>
      <c r="C900" s="11">
        <f>SUM(C899)</f>
        <v>8212999</v>
      </c>
      <c r="D900" s="11"/>
      <c r="E900" s="11"/>
      <c r="F900" s="11"/>
      <c r="G900" s="11"/>
      <c r="H900" s="11"/>
      <c r="I900" s="11"/>
      <c r="J900" s="11"/>
      <c r="K900" s="11">
        <f t="shared" ref="K900:O900" si="164">SUM(K899)</f>
        <v>7675700</v>
      </c>
      <c r="L900" s="11"/>
      <c r="M900" s="11"/>
      <c r="N900" s="11"/>
      <c r="O900" s="11">
        <f t="shared" si="164"/>
        <v>537299</v>
      </c>
      <c r="P900" s="11"/>
      <c r="Q900" s="12"/>
      <c r="R900" s="12"/>
    </row>
    <row r="901" spans="1:18" s="1" customFormat="1" ht="12.95" customHeight="1" x14ac:dyDescent="0.2">
      <c r="A901" s="28" t="s">
        <v>265</v>
      </c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</row>
    <row r="902" spans="1:18" s="1" customFormat="1" ht="11.1" customHeight="1" x14ac:dyDescent="0.2">
      <c r="A902" s="29" t="s">
        <v>23</v>
      </c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</row>
    <row r="903" spans="1:18" s="1" customFormat="1" ht="12" customHeight="1" x14ac:dyDescent="0.2">
      <c r="A903" s="7">
        <v>1</v>
      </c>
      <c r="B903" s="8" t="s">
        <v>765</v>
      </c>
      <c r="C903" s="9">
        <f t="shared" ref="C903" si="165">SUM(D903:R903)</f>
        <v>3539636.38</v>
      </c>
      <c r="D903" s="10"/>
      <c r="E903" s="10"/>
      <c r="F903" s="10"/>
      <c r="G903" s="10"/>
      <c r="H903" s="10"/>
      <c r="I903" s="10"/>
      <c r="J903" s="10"/>
      <c r="K903" s="9">
        <v>3308071.38</v>
      </c>
      <c r="L903" s="10"/>
      <c r="M903" s="10"/>
      <c r="N903" s="10"/>
      <c r="O903" s="9">
        <v>231565</v>
      </c>
      <c r="P903" s="10"/>
      <c r="Q903" s="10"/>
      <c r="R903" s="10"/>
    </row>
    <row r="904" spans="1:18" s="1" customFormat="1" ht="50.1" customHeight="1" x14ac:dyDescent="0.2">
      <c r="A904" s="30" t="s">
        <v>766</v>
      </c>
      <c r="B904" s="30"/>
      <c r="C904" s="11">
        <f>SUM(C903)</f>
        <v>3539636.38</v>
      </c>
      <c r="D904" s="11"/>
      <c r="E904" s="11"/>
      <c r="F904" s="11"/>
      <c r="G904" s="11"/>
      <c r="H904" s="11"/>
      <c r="I904" s="11"/>
      <c r="J904" s="11"/>
      <c r="K904" s="11">
        <f t="shared" ref="K904:O904" si="166">SUM(K903)</f>
        <v>3308071.38</v>
      </c>
      <c r="L904" s="11"/>
      <c r="M904" s="11"/>
      <c r="N904" s="11"/>
      <c r="O904" s="11">
        <f t="shared" si="166"/>
        <v>231565</v>
      </c>
      <c r="P904" s="11"/>
      <c r="Q904" s="11"/>
      <c r="R904" s="12"/>
    </row>
    <row r="905" spans="1:18" s="1" customFormat="1" ht="12.95" customHeight="1" x14ac:dyDescent="0.2">
      <c r="A905" s="28" t="s">
        <v>569</v>
      </c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</row>
    <row r="906" spans="1:18" s="1" customFormat="1" ht="11.1" customHeight="1" x14ac:dyDescent="0.2">
      <c r="A906" s="29" t="s">
        <v>23</v>
      </c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</row>
    <row r="907" spans="1:18" s="1" customFormat="1" ht="12" customHeight="1" x14ac:dyDescent="0.2">
      <c r="A907" s="7">
        <v>1</v>
      </c>
      <c r="B907" s="8" t="s">
        <v>768</v>
      </c>
      <c r="C907" s="9">
        <f t="shared" ref="C907:C917" si="167">SUM(D907:R907)</f>
        <v>18063035.299999997</v>
      </c>
      <c r="D907" s="10"/>
      <c r="E907" s="10"/>
      <c r="F907" s="10"/>
      <c r="G907" s="10"/>
      <c r="H907" s="10"/>
      <c r="I907" s="10"/>
      <c r="J907" s="10"/>
      <c r="K907" s="9">
        <v>16881341.399999999</v>
      </c>
      <c r="L907" s="10"/>
      <c r="M907" s="10"/>
      <c r="N907" s="10"/>
      <c r="O907" s="9">
        <v>1181693.8999999999</v>
      </c>
      <c r="P907" s="10"/>
      <c r="Q907" s="10"/>
      <c r="R907" s="10"/>
    </row>
    <row r="908" spans="1:18" s="1" customFormat="1" ht="12" customHeight="1" x14ac:dyDescent="0.2">
      <c r="A908" s="7">
        <v>2</v>
      </c>
      <c r="B908" s="8" t="s">
        <v>769</v>
      </c>
      <c r="C908" s="9">
        <f t="shared" si="167"/>
        <v>20524954</v>
      </c>
      <c r="D908" s="10"/>
      <c r="E908" s="10"/>
      <c r="F908" s="10"/>
      <c r="G908" s="10"/>
      <c r="H908" s="10"/>
      <c r="I908" s="10"/>
      <c r="J908" s="10"/>
      <c r="K908" s="9">
        <v>19182200</v>
      </c>
      <c r="L908" s="10"/>
      <c r="M908" s="10"/>
      <c r="N908" s="10"/>
      <c r="O908" s="9">
        <v>1342754</v>
      </c>
      <c r="P908" s="10"/>
      <c r="Q908" s="10"/>
      <c r="R908" s="10"/>
    </row>
    <row r="909" spans="1:18" s="1" customFormat="1" ht="12" customHeight="1" x14ac:dyDescent="0.2">
      <c r="A909" s="7">
        <v>3</v>
      </c>
      <c r="B909" s="8" t="s">
        <v>770</v>
      </c>
      <c r="C909" s="9">
        <f t="shared" si="167"/>
        <v>12776549</v>
      </c>
      <c r="D909" s="10"/>
      <c r="E909" s="10"/>
      <c r="F909" s="10"/>
      <c r="G909" s="10"/>
      <c r="H909" s="10"/>
      <c r="I909" s="10"/>
      <c r="J909" s="10"/>
      <c r="K909" s="9">
        <v>11940700</v>
      </c>
      <c r="L909" s="10"/>
      <c r="M909" s="10"/>
      <c r="N909" s="10"/>
      <c r="O909" s="9">
        <v>835849</v>
      </c>
      <c r="P909" s="10"/>
      <c r="Q909" s="10"/>
      <c r="R909" s="10"/>
    </row>
    <row r="910" spans="1:18" s="1" customFormat="1" ht="12" customHeight="1" x14ac:dyDescent="0.2">
      <c r="A910" s="7">
        <v>4</v>
      </c>
      <c r="B910" s="8" t="s">
        <v>771</v>
      </c>
      <c r="C910" s="9">
        <f t="shared" si="167"/>
        <v>12919608</v>
      </c>
      <c r="D910" s="10"/>
      <c r="E910" s="10"/>
      <c r="F910" s="10"/>
      <c r="G910" s="10"/>
      <c r="H910" s="10"/>
      <c r="I910" s="10"/>
      <c r="J910" s="10"/>
      <c r="K910" s="9">
        <v>12074400</v>
      </c>
      <c r="L910" s="10"/>
      <c r="M910" s="10"/>
      <c r="N910" s="10"/>
      <c r="O910" s="9">
        <v>845208</v>
      </c>
      <c r="P910" s="10"/>
      <c r="Q910" s="10"/>
      <c r="R910" s="10"/>
    </row>
    <row r="911" spans="1:18" s="1" customFormat="1" ht="12" customHeight="1" x14ac:dyDescent="0.2">
      <c r="A911" s="7">
        <v>5</v>
      </c>
      <c r="B911" s="8" t="s">
        <v>772</v>
      </c>
      <c r="C911" s="9">
        <f t="shared" si="167"/>
        <v>26404582.600000001</v>
      </c>
      <c r="D911" s="10"/>
      <c r="E911" s="10"/>
      <c r="F911" s="10"/>
      <c r="G911" s="10"/>
      <c r="H911" s="10"/>
      <c r="I911" s="10"/>
      <c r="J911" s="10"/>
      <c r="K911" s="9">
        <v>24677180</v>
      </c>
      <c r="L911" s="10"/>
      <c r="M911" s="10"/>
      <c r="N911" s="10"/>
      <c r="O911" s="9">
        <v>1727402.6</v>
      </c>
      <c r="P911" s="10"/>
      <c r="Q911" s="10"/>
      <c r="R911" s="10"/>
    </row>
    <row r="912" spans="1:18" s="1" customFormat="1" ht="12" customHeight="1" x14ac:dyDescent="0.2">
      <c r="A912" s="7">
        <v>6</v>
      </c>
      <c r="B912" s="8" t="s">
        <v>773</v>
      </c>
      <c r="C912" s="9">
        <f t="shared" si="167"/>
        <v>8607852.5399999991</v>
      </c>
      <c r="D912" s="10"/>
      <c r="E912" s="10"/>
      <c r="F912" s="10"/>
      <c r="G912" s="10"/>
      <c r="H912" s="10"/>
      <c r="I912" s="10"/>
      <c r="J912" s="10"/>
      <c r="K912" s="9">
        <v>8044722</v>
      </c>
      <c r="L912" s="10"/>
      <c r="M912" s="10"/>
      <c r="N912" s="10"/>
      <c r="O912" s="9">
        <v>563130.54</v>
      </c>
      <c r="P912" s="10"/>
      <c r="Q912" s="10"/>
      <c r="R912" s="10"/>
    </row>
    <row r="913" spans="1:18" s="1" customFormat="1" ht="12" customHeight="1" x14ac:dyDescent="0.2">
      <c r="A913" s="7">
        <v>7</v>
      </c>
      <c r="B913" s="8" t="s">
        <v>774</v>
      </c>
      <c r="C913" s="9">
        <f t="shared" si="167"/>
        <v>11792470</v>
      </c>
      <c r="D913" s="10"/>
      <c r="E913" s="10"/>
      <c r="F913" s="10"/>
      <c r="G913" s="10"/>
      <c r="H913" s="10"/>
      <c r="I913" s="10"/>
      <c r="J913" s="10"/>
      <c r="K913" s="9">
        <v>11021000</v>
      </c>
      <c r="L913" s="10"/>
      <c r="M913" s="10"/>
      <c r="N913" s="10"/>
      <c r="O913" s="9">
        <v>771470</v>
      </c>
      <c r="P913" s="10"/>
      <c r="Q913" s="10"/>
      <c r="R913" s="10"/>
    </row>
    <row r="914" spans="1:18" s="1" customFormat="1" ht="12" customHeight="1" x14ac:dyDescent="0.2">
      <c r="A914" s="7">
        <v>8</v>
      </c>
      <c r="B914" s="8" t="s">
        <v>775</v>
      </c>
      <c r="C914" s="9">
        <f t="shared" si="167"/>
        <v>7762388.6200000001</v>
      </c>
      <c r="D914" s="10"/>
      <c r="E914" s="10"/>
      <c r="F914" s="10"/>
      <c r="G914" s="10"/>
      <c r="H914" s="10"/>
      <c r="I914" s="10"/>
      <c r="J914" s="10"/>
      <c r="K914" s="9">
        <v>7254568.7999999998</v>
      </c>
      <c r="L914" s="10"/>
      <c r="M914" s="10"/>
      <c r="N914" s="10"/>
      <c r="O914" s="9">
        <v>507819.82</v>
      </c>
      <c r="P914" s="10"/>
      <c r="Q914" s="10"/>
      <c r="R914" s="10"/>
    </row>
    <row r="915" spans="1:18" s="1" customFormat="1" ht="12" customHeight="1" x14ac:dyDescent="0.2">
      <c r="A915" s="7">
        <v>9</v>
      </c>
      <c r="B915" s="8" t="s">
        <v>776</v>
      </c>
      <c r="C915" s="9">
        <f t="shared" si="167"/>
        <v>11150898</v>
      </c>
      <c r="D915" s="10"/>
      <c r="E915" s="10"/>
      <c r="F915" s="10"/>
      <c r="G915" s="10"/>
      <c r="H915" s="10"/>
      <c r="I915" s="10"/>
      <c r="J915" s="10"/>
      <c r="K915" s="9">
        <v>10421400</v>
      </c>
      <c r="L915" s="10"/>
      <c r="M915" s="10"/>
      <c r="N915" s="10"/>
      <c r="O915" s="9">
        <v>729498</v>
      </c>
      <c r="P915" s="10"/>
      <c r="Q915" s="10"/>
      <c r="R915" s="10"/>
    </row>
    <row r="916" spans="1:18" s="1" customFormat="1" ht="24.95" customHeight="1" x14ac:dyDescent="0.2">
      <c r="A916" s="7">
        <v>10</v>
      </c>
      <c r="B916" s="8" t="s">
        <v>777</v>
      </c>
      <c r="C916" s="9">
        <f t="shared" si="167"/>
        <v>11509990</v>
      </c>
      <c r="D916" s="10"/>
      <c r="E916" s="10"/>
      <c r="F916" s="10"/>
      <c r="G916" s="10"/>
      <c r="H916" s="10"/>
      <c r="I916" s="10"/>
      <c r="J916" s="10"/>
      <c r="K916" s="9">
        <v>10757000</v>
      </c>
      <c r="L916" s="10"/>
      <c r="M916" s="10"/>
      <c r="N916" s="10"/>
      <c r="O916" s="9">
        <v>752990</v>
      </c>
      <c r="P916" s="10"/>
      <c r="Q916" s="10"/>
      <c r="R916" s="10"/>
    </row>
    <row r="917" spans="1:18" s="1" customFormat="1" ht="24.95" customHeight="1" x14ac:dyDescent="0.2">
      <c r="A917" s="7">
        <v>11</v>
      </c>
      <c r="B917" s="8" t="s">
        <v>778</v>
      </c>
      <c r="C917" s="9">
        <f t="shared" si="167"/>
        <v>7049802</v>
      </c>
      <c r="D917" s="10"/>
      <c r="E917" s="10"/>
      <c r="F917" s="10"/>
      <c r="G917" s="10"/>
      <c r="H917" s="10"/>
      <c r="I917" s="10"/>
      <c r="J917" s="10"/>
      <c r="K917" s="9">
        <v>6588600</v>
      </c>
      <c r="L917" s="10"/>
      <c r="M917" s="10"/>
      <c r="N917" s="10"/>
      <c r="O917" s="9">
        <v>461202</v>
      </c>
      <c r="P917" s="10"/>
      <c r="Q917" s="10"/>
      <c r="R917" s="10"/>
    </row>
    <row r="918" spans="1:18" s="1" customFormat="1" ht="50.1" customHeight="1" x14ac:dyDescent="0.2">
      <c r="A918" s="30" t="s">
        <v>828</v>
      </c>
      <c r="B918" s="30"/>
      <c r="C918" s="11">
        <f>SUM(C907:C917)</f>
        <v>148562130.06</v>
      </c>
      <c r="D918" s="11"/>
      <c r="E918" s="11"/>
      <c r="F918" s="11"/>
      <c r="G918" s="11"/>
      <c r="H918" s="11"/>
      <c r="I918" s="11"/>
      <c r="J918" s="11"/>
      <c r="K918" s="11">
        <f>SUM(K907:K917)</f>
        <v>138843112.19999999</v>
      </c>
      <c r="L918" s="11"/>
      <c r="M918" s="11"/>
      <c r="N918" s="11"/>
      <c r="O918" s="11">
        <f>SUM(O907:O917)</f>
        <v>9719017.8599999994</v>
      </c>
      <c r="P918" s="12"/>
      <c r="Q918" s="12"/>
      <c r="R918" s="12"/>
    </row>
    <row r="919" spans="1:18" s="1" customFormat="1" ht="12.95" customHeight="1" x14ac:dyDescent="0.2">
      <c r="A919" s="28" t="s">
        <v>583</v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</row>
    <row r="920" spans="1:18" s="1" customFormat="1" ht="11.1" customHeight="1" x14ac:dyDescent="0.2">
      <c r="A920" s="29" t="s">
        <v>23</v>
      </c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</row>
    <row r="921" spans="1:18" s="1" customFormat="1" ht="12" customHeight="1" x14ac:dyDescent="0.2">
      <c r="A921" s="7">
        <v>1</v>
      </c>
      <c r="B921" s="8" t="s">
        <v>779</v>
      </c>
      <c r="C921" s="9">
        <f t="shared" ref="C921" si="168">SUM(D921:R921)</f>
        <v>4026966.21</v>
      </c>
      <c r="D921" s="10"/>
      <c r="E921" s="10"/>
      <c r="F921" s="10"/>
      <c r="G921" s="10"/>
      <c r="H921" s="10"/>
      <c r="I921" s="10"/>
      <c r="J921" s="10"/>
      <c r="K921" s="9">
        <v>3763519.82</v>
      </c>
      <c r="L921" s="10"/>
      <c r="M921" s="10"/>
      <c r="N921" s="10"/>
      <c r="O921" s="9">
        <v>263446.39</v>
      </c>
      <c r="P921" s="10"/>
      <c r="Q921" s="10"/>
      <c r="R921" s="10"/>
    </row>
    <row r="922" spans="1:18" s="1" customFormat="1" ht="50.1" customHeight="1" x14ac:dyDescent="0.2">
      <c r="A922" s="30" t="s">
        <v>585</v>
      </c>
      <c r="B922" s="30"/>
      <c r="C922" s="11">
        <f>SUM(C921)</f>
        <v>4026966.21</v>
      </c>
      <c r="D922" s="11"/>
      <c r="E922" s="11"/>
      <c r="F922" s="11"/>
      <c r="G922" s="11"/>
      <c r="H922" s="11"/>
      <c r="I922" s="11"/>
      <c r="J922" s="11"/>
      <c r="K922" s="11">
        <f t="shared" ref="K922:O922" si="169">SUM(K921)</f>
        <v>3763519.82</v>
      </c>
      <c r="L922" s="11"/>
      <c r="M922" s="11"/>
      <c r="N922" s="11"/>
      <c r="O922" s="11">
        <f t="shared" si="169"/>
        <v>263446.39</v>
      </c>
      <c r="P922" s="12"/>
      <c r="Q922" s="12"/>
      <c r="R922" s="12"/>
    </row>
    <row r="923" spans="1:18" s="1" customFormat="1" ht="12.95" customHeight="1" x14ac:dyDescent="0.2">
      <c r="A923" s="28" t="s">
        <v>279</v>
      </c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</row>
    <row r="924" spans="1:18" s="1" customFormat="1" ht="11.1" customHeight="1" x14ac:dyDescent="0.2">
      <c r="A924" s="29" t="s">
        <v>23</v>
      </c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</row>
    <row r="925" spans="1:18" s="1" customFormat="1" ht="12" customHeight="1" x14ac:dyDescent="0.2">
      <c r="A925" s="7">
        <v>1</v>
      </c>
      <c r="B925" s="8" t="s">
        <v>780</v>
      </c>
      <c r="C925" s="9">
        <f t="shared" ref="C925" si="170">SUM(D925:R925)</f>
        <v>696784</v>
      </c>
      <c r="D925" s="10"/>
      <c r="E925" s="9">
        <v>651200</v>
      </c>
      <c r="F925" s="10"/>
      <c r="G925" s="10"/>
      <c r="H925" s="10"/>
      <c r="I925" s="10"/>
      <c r="J925" s="10"/>
      <c r="K925" s="10"/>
      <c r="L925" s="10"/>
      <c r="M925" s="10"/>
      <c r="N925" s="10"/>
      <c r="O925" s="9">
        <v>45584</v>
      </c>
      <c r="P925" s="10"/>
      <c r="Q925" s="10"/>
      <c r="R925" s="10"/>
    </row>
    <row r="926" spans="1:18" s="1" customFormat="1" ht="50.1" customHeight="1" x14ac:dyDescent="0.2">
      <c r="A926" s="30" t="s">
        <v>781</v>
      </c>
      <c r="B926" s="30"/>
      <c r="C926" s="11">
        <f>SUM(C925)</f>
        <v>696784</v>
      </c>
      <c r="D926" s="11"/>
      <c r="E926" s="11">
        <f t="shared" ref="E926:O926" si="171">SUM(E925)</f>
        <v>651200</v>
      </c>
      <c r="F926" s="11"/>
      <c r="G926" s="11"/>
      <c r="H926" s="11"/>
      <c r="I926" s="11"/>
      <c r="J926" s="11"/>
      <c r="K926" s="11"/>
      <c r="L926" s="11"/>
      <c r="M926" s="11"/>
      <c r="N926" s="11"/>
      <c r="O926" s="11">
        <f t="shared" si="171"/>
        <v>45584</v>
      </c>
      <c r="P926" s="12"/>
      <c r="Q926" s="12"/>
      <c r="R926" s="12"/>
    </row>
    <row r="927" spans="1:18" s="1" customFormat="1" ht="12.95" customHeight="1" x14ac:dyDescent="0.2">
      <c r="A927" s="28" t="s">
        <v>306</v>
      </c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</row>
    <row r="928" spans="1:18" s="1" customFormat="1" ht="11.1" customHeight="1" x14ac:dyDescent="0.2">
      <c r="A928" s="29" t="s">
        <v>23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</row>
    <row r="929" spans="1:18" s="1" customFormat="1" ht="12" customHeight="1" x14ac:dyDescent="0.2">
      <c r="A929" s="7">
        <v>1</v>
      </c>
      <c r="B929" s="8" t="s">
        <v>782</v>
      </c>
      <c r="C929" s="9">
        <f t="shared" ref="C929" si="172">SUM(D929:R929)</f>
        <v>310300</v>
      </c>
      <c r="D929" s="10"/>
      <c r="E929" s="10"/>
      <c r="F929" s="9">
        <v>290000</v>
      </c>
      <c r="G929" s="10"/>
      <c r="H929" s="10"/>
      <c r="I929" s="10"/>
      <c r="J929" s="10"/>
      <c r="K929" s="10"/>
      <c r="L929" s="10"/>
      <c r="M929" s="10"/>
      <c r="N929" s="10"/>
      <c r="O929" s="9">
        <v>20300</v>
      </c>
      <c r="P929" s="10"/>
      <c r="Q929" s="10"/>
      <c r="R929" s="10"/>
    </row>
    <row r="930" spans="1:18" s="1" customFormat="1" ht="50.1" customHeight="1" x14ac:dyDescent="0.2">
      <c r="A930" s="30" t="s">
        <v>586</v>
      </c>
      <c r="B930" s="30"/>
      <c r="C930" s="11">
        <f>SUM(C929)</f>
        <v>310300</v>
      </c>
      <c r="D930" s="11"/>
      <c r="E930" s="11"/>
      <c r="F930" s="11">
        <f t="shared" ref="F930:O930" si="173">SUM(F929)</f>
        <v>290000</v>
      </c>
      <c r="G930" s="11"/>
      <c r="H930" s="11"/>
      <c r="I930" s="11"/>
      <c r="J930" s="11"/>
      <c r="K930" s="11"/>
      <c r="L930" s="11"/>
      <c r="M930" s="11"/>
      <c r="N930" s="11"/>
      <c r="O930" s="11">
        <f t="shared" si="173"/>
        <v>20300</v>
      </c>
      <c r="P930" s="12"/>
      <c r="Q930" s="12"/>
      <c r="R930" s="12"/>
    </row>
    <row r="931" spans="1:18" s="1" customFormat="1" ht="12.95" customHeight="1" x14ac:dyDescent="0.2">
      <c r="A931" s="28" t="s">
        <v>313</v>
      </c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</row>
    <row r="932" spans="1:18" s="1" customFormat="1" ht="11.1" customHeight="1" x14ac:dyDescent="0.2">
      <c r="A932" s="29" t="s">
        <v>23</v>
      </c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</row>
    <row r="933" spans="1:18" s="1" customFormat="1" ht="12" customHeight="1" x14ac:dyDescent="0.2">
      <c r="A933" s="7">
        <v>1</v>
      </c>
      <c r="B933" s="8" t="s">
        <v>783</v>
      </c>
      <c r="C933" s="9">
        <f t="shared" ref="C933" si="174">SUM(D933:R933)</f>
        <v>5208378.42</v>
      </c>
      <c r="D933" s="10"/>
      <c r="E933" s="10"/>
      <c r="F933" s="10"/>
      <c r="G933" s="9">
        <v>432200</v>
      </c>
      <c r="H933" s="10"/>
      <c r="I933" s="10"/>
      <c r="J933" s="10"/>
      <c r="K933" s="10"/>
      <c r="L933" s="9">
        <v>4435443.38</v>
      </c>
      <c r="M933" s="10"/>
      <c r="N933" s="10"/>
      <c r="O933" s="9">
        <v>340735.04</v>
      </c>
      <c r="P933" s="10"/>
      <c r="Q933" s="10"/>
      <c r="R933" s="10"/>
    </row>
    <row r="934" spans="1:18" s="1" customFormat="1" ht="50.1" customHeight="1" x14ac:dyDescent="0.2">
      <c r="A934" s="30" t="s">
        <v>315</v>
      </c>
      <c r="B934" s="30"/>
      <c r="C934" s="11">
        <f>SUM(C933)</f>
        <v>5208378.42</v>
      </c>
      <c r="D934" s="11"/>
      <c r="E934" s="11"/>
      <c r="F934" s="11"/>
      <c r="G934" s="11">
        <f t="shared" ref="G934:O934" si="175">SUM(G933)</f>
        <v>432200</v>
      </c>
      <c r="H934" s="11"/>
      <c r="I934" s="11"/>
      <c r="J934" s="11"/>
      <c r="K934" s="11"/>
      <c r="L934" s="11">
        <f t="shared" si="175"/>
        <v>4435443.38</v>
      </c>
      <c r="M934" s="11"/>
      <c r="N934" s="11"/>
      <c r="O934" s="11">
        <f t="shared" si="175"/>
        <v>340735.04</v>
      </c>
      <c r="P934" s="12"/>
      <c r="Q934" s="12"/>
      <c r="R934" s="12"/>
    </row>
    <row r="935" spans="1:18" s="1" customFormat="1" ht="12.95" customHeight="1" x14ac:dyDescent="0.2">
      <c r="A935" s="28" t="s">
        <v>316</v>
      </c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</row>
    <row r="936" spans="1:18" s="1" customFormat="1" ht="11.1" customHeight="1" x14ac:dyDescent="0.2">
      <c r="A936" s="29" t="s">
        <v>23</v>
      </c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</row>
    <row r="937" spans="1:18" s="1" customFormat="1" ht="12" customHeight="1" x14ac:dyDescent="0.2">
      <c r="A937" s="7">
        <v>1</v>
      </c>
      <c r="B937" s="8" t="s">
        <v>784</v>
      </c>
      <c r="C937" s="9">
        <f t="shared" ref="C937" si="176">SUM(D937:R937)</f>
        <v>10353320</v>
      </c>
      <c r="D937" s="10"/>
      <c r="E937" s="10"/>
      <c r="F937" s="10"/>
      <c r="G937" s="10"/>
      <c r="H937" s="10"/>
      <c r="I937" s="10"/>
      <c r="J937" s="10"/>
      <c r="K937" s="9">
        <v>9676000</v>
      </c>
      <c r="L937" s="10"/>
      <c r="M937" s="10"/>
      <c r="N937" s="10"/>
      <c r="O937" s="9">
        <v>677320</v>
      </c>
      <c r="P937" s="10"/>
      <c r="Q937" s="10"/>
      <c r="R937" s="10"/>
    </row>
    <row r="938" spans="1:18" s="1" customFormat="1" ht="50.1" customHeight="1" x14ac:dyDescent="0.2">
      <c r="A938" s="30" t="s">
        <v>318</v>
      </c>
      <c r="B938" s="30"/>
      <c r="C938" s="11">
        <f>SUM(C937)</f>
        <v>10353320</v>
      </c>
      <c r="D938" s="12"/>
      <c r="E938" s="12"/>
      <c r="F938" s="12"/>
      <c r="G938" s="12"/>
      <c r="H938" s="12"/>
      <c r="I938" s="12"/>
      <c r="J938" s="12"/>
      <c r="K938" s="11">
        <f>SUM(K937)</f>
        <v>9676000</v>
      </c>
      <c r="L938" s="12"/>
      <c r="M938" s="12"/>
      <c r="N938" s="12"/>
      <c r="O938" s="11">
        <f>SUM(O937)</f>
        <v>677320</v>
      </c>
      <c r="P938" s="12"/>
      <c r="Q938" s="12"/>
      <c r="R938" s="12"/>
    </row>
    <row r="939" spans="1:18" s="1" customFormat="1" ht="12.95" customHeight="1" x14ac:dyDescent="0.2">
      <c r="A939" s="28" t="s">
        <v>328</v>
      </c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</row>
    <row r="940" spans="1:18" s="1" customFormat="1" ht="11.1" customHeight="1" x14ac:dyDescent="0.2">
      <c r="A940" s="29" t="s">
        <v>23</v>
      </c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</row>
    <row r="941" spans="1:18" s="1" customFormat="1" ht="12" customHeight="1" x14ac:dyDescent="0.2">
      <c r="A941" s="7">
        <v>1</v>
      </c>
      <c r="B941" s="8" t="s">
        <v>785</v>
      </c>
      <c r="C941" s="9">
        <f t="shared" ref="C941" si="177">SUM(D941:R941)</f>
        <v>11656473</v>
      </c>
      <c r="D941" s="10"/>
      <c r="E941" s="10"/>
      <c r="F941" s="10"/>
      <c r="G941" s="10"/>
      <c r="H941" s="10"/>
      <c r="I941" s="10"/>
      <c r="J941" s="10"/>
      <c r="K941" s="9">
        <v>10893900</v>
      </c>
      <c r="L941" s="10"/>
      <c r="M941" s="10"/>
      <c r="N941" s="10"/>
      <c r="O941" s="9">
        <v>762573</v>
      </c>
      <c r="P941" s="10"/>
      <c r="Q941" s="10"/>
      <c r="R941" s="10"/>
    </row>
    <row r="942" spans="1:18" s="1" customFormat="1" ht="50.1" customHeight="1" x14ac:dyDescent="0.2">
      <c r="A942" s="30" t="s">
        <v>330</v>
      </c>
      <c r="B942" s="30"/>
      <c r="C942" s="11">
        <f>SUM(C941)</f>
        <v>11656473</v>
      </c>
      <c r="D942" s="12"/>
      <c r="E942" s="12"/>
      <c r="F942" s="12"/>
      <c r="G942" s="12"/>
      <c r="H942" s="12"/>
      <c r="I942" s="12"/>
      <c r="J942" s="12"/>
      <c r="K942" s="11">
        <f>SUM(K941)</f>
        <v>10893900</v>
      </c>
      <c r="L942" s="12"/>
      <c r="M942" s="12"/>
      <c r="N942" s="12"/>
      <c r="O942" s="11">
        <f>SUM(O941)</f>
        <v>762573</v>
      </c>
      <c r="P942" s="12"/>
      <c r="Q942" s="12"/>
      <c r="R942" s="12"/>
    </row>
    <row r="943" spans="1:18" s="1" customFormat="1" ht="12.95" customHeight="1" x14ac:dyDescent="0.2">
      <c r="A943" s="28" t="s">
        <v>331</v>
      </c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</row>
    <row r="944" spans="1:18" s="1" customFormat="1" ht="11.1" customHeight="1" x14ac:dyDescent="0.2">
      <c r="A944" s="29" t="s">
        <v>23</v>
      </c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</row>
    <row r="945" spans="1:18" s="1" customFormat="1" ht="12" customHeight="1" x14ac:dyDescent="0.2">
      <c r="A945" s="7">
        <v>1</v>
      </c>
      <c r="B945" s="8" t="s">
        <v>334</v>
      </c>
      <c r="C945" s="9">
        <f t="shared" ref="C945" si="178">SUM(D945:R945)</f>
        <v>3113914</v>
      </c>
      <c r="D945" s="10"/>
      <c r="E945" s="9">
        <v>2910200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9">
        <v>203714</v>
      </c>
      <c r="P945" s="10"/>
      <c r="Q945" s="10"/>
      <c r="R945" s="10"/>
    </row>
    <row r="946" spans="1:18" s="1" customFormat="1" ht="50.1" customHeight="1" x14ac:dyDescent="0.2">
      <c r="A946" s="30" t="s">
        <v>591</v>
      </c>
      <c r="B946" s="30"/>
      <c r="C946" s="11">
        <f>SUM(C945)</f>
        <v>3113914</v>
      </c>
      <c r="D946" s="12"/>
      <c r="E946" s="11">
        <f>SUM(E945)</f>
        <v>2910200</v>
      </c>
      <c r="F946" s="12"/>
      <c r="G946" s="12"/>
      <c r="H946" s="12"/>
      <c r="I946" s="12"/>
      <c r="J946" s="12"/>
      <c r="K946" s="12"/>
      <c r="L946" s="12"/>
      <c r="M946" s="12"/>
      <c r="N946" s="12"/>
      <c r="O946" s="11">
        <f>SUM(O945)</f>
        <v>203714</v>
      </c>
      <c r="P946" s="12"/>
      <c r="Q946" s="12"/>
      <c r="R946" s="12"/>
    </row>
    <row r="947" spans="1:18" s="1" customFormat="1" ht="12.95" customHeight="1" x14ac:dyDescent="0.2">
      <c r="A947" s="28" t="s">
        <v>337</v>
      </c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</row>
    <row r="948" spans="1:18" s="1" customFormat="1" ht="11.1" customHeight="1" x14ac:dyDescent="0.2">
      <c r="A948" s="29" t="s">
        <v>23</v>
      </c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</row>
    <row r="949" spans="1:18" s="1" customFormat="1" ht="12" customHeight="1" x14ac:dyDescent="0.2">
      <c r="A949" s="7">
        <v>1</v>
      </c>
      <c r="B949" s="8" t="s">
        <v>786</v>
      </c>
      <c r="C949" s="9">
        <f t="shared" ref="C949" si="179">SUM(D949:R949)</f>
        <v>7167502</v>
      </c>
      <c r="D949" s="10"/>
      <c r="E949" s="10"/>
      <c r="F949" s="10"/>
      <c r="G949" s="10"/>
      <c r="H949" s="10"/>
      <c r="I949" s="10"/>
      <c r="J949" s="10"/>
      <c r="K949" s="10"/>
      <c r="L949" s="10"/>
      <c r="M949" s="9">
        <v>6698600</v>
      </c>
      <c r="N949" s="10"/>
      <c r="O949" s="9">
        <v>468902</v>
      </c>
      <c r="P949" s="10"/>
      <c r="Q949" s="10"/>
      <c r="R949" s="10"/>
    </row>
    <row r="950" spans="1:18" s="1" customFormat="1" ht="50.1" customHeight="1" x14ac:dyDescent="0.2">
      <c r="A950" s="30" t="s">
        <v>787</v>
      </c>
      <c r="B950" s="30"/>
      <c r="C950" s="11">
        <f>SUM(C949)</f>
        <v>7167502</v>
      </c>
      <c r="D950" s="12"/>
      <c r="E950" s="12"/>
      <c r="F950" s="12"/>
      <c r="G950" s="12"/>
      <c r="H950" s="12"/>
      <c r="I950" s="12"/>
      <c r="J950" s="12"/>
      <c r="K950" s="12"/>
      <c r="L950" s="12"/>
      <c r="M950" s="11">
        <f>SUM(M949)</f>
        <v>6698600</v>
      </c>
      <c r="N950" s="12"/>
      <c r="O950" s="11">
        <f>SUM(O949)</f>
        <v>468902</v>
      </c>
      <c r="P950" s="12"/>
      <c r="Q950" s="12"/>
      <c r="R950" s="12"/>
    </row>
    <row r="951" spans="1:18" s="1" customFormat="1" ht="12.95" customHeight="1" x14ac:dyDescent="0.2">
      <c r="A951" s="28" t="s">
        <v>345</v>
      </c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</row>
    <row r="952" spans="1:18" s="1" customFormat="1" ht="11.1" customHeight="1" x14ac:dyDescent="0.2">
      <c r="A952" s="29" t="s">
        <v>23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</row>
    <row r="953" spans="1:18" s="1" customFormat="1" ht="12" customHeight="1" x14ac:dyDescent="0.2">
      <c r="A953" s="7">
        <v>1</v>
      </c>
      <c r="B953" s="8" t="s">
        <v>788</v>
      </c>
      <c r="C953" s="9">
        <f t="shared" ref="C953" si="180">SUM(D953:R953)</f>
        <v>8496977</v>
      </c>
      <c r="D953" s="10"/>
      <c r="E953" s="10"/>
      <c r="F953" s="10"/>
      <c r="G953" s="10"/>
      <c r="H953" s="10"/>
      <c r="I953" s="10"/>
      <c r="J953" s="10"/>
      <c r="K953" s="9">
        <v>7941100</v>
      </c>
      <c r="L953" s="10"/>
      <c r="M953" s="10"/>
      <c r="N953" s="10"/>
      <c r="O953" s="9">
        <v>555877</v>
      </c>
      <c r="P953" s="10"/>
      <c r="Q953" s="10"/>
      <c r="R953" s="10"/>
    </row>
    <row r="954" spans="1:18" s="1" customFormat="1" ht="50.1" customHeight="1" x14ac:dyDescent="0.2">
      <c r="A954" s="30" t="s">
        <v>789</v>
      </c>
      <c r="B954" s="30"/>
      <c r="C954" s="11">
        <f>SUM(C953)</f>
        <v>8496977</v>
      </c>
      <c r="D954" s="12"/>
      <c r="E954" s="12"/>
      <c r="F954" s="12"/>
      <c r="G954" s="12"/>
      <c r="H954" s="12"/>
      <c r="I954" s="12"/>
      <c r="J954" s="12"/>
      <c r="K954" s="11">
        <f>SUM(K953)</f>
        <v>7941100</v>
      </c>
      <c r="L954" s="12"/>
      <c r="M954" s="12"/>
      <c r="N954" s="12"/>
      <c r="O954" s="11">
        <f>SUM(O953)</f>
        <v>555877</v>
      </c>
      <c r="P954" s="12"/>
      <c r="Q954" s="12"/>
      <c r="R954" s="12"/>
    </row>
    <row r="955" spans="1:18" s="1" customFormat="1" ht="12.95" customHeight="1" x14ac:dyDescent="0.2">
      <c r="A955" s="28" t="s">
        <v>358</v>
      </c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</row>
    <row r="956" spans="1:18" s="1" customFormat="1" ht="11.1" customHeight="1" x14ac:dyDescent="0.2">
      <c r="A956" s="29" t="s">
        <v>23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</row>
    <row r="957" spans="1:18" s="1" customFormat="1" ht="12" customHeight="1" x14ac:dyDescent="0.2">
      <c r="A957" s="7">
        <v>1</v>
      </c>
      <c r="B957" s="8" t="s">
        <v>790</v>
      </c>
      <c r="C957" s="9">
        <f t="shared" ref="C957" si="181">SUM(D957:R957)</f>
        <v>2528731</v>
      </c>
      <c r="D957" s="10"/>
      <c r="E957" s="10"/>
      <c r="F957" s="10"/>
      <c r="G957" s="10"/>
      <c r="H957" s="10"/>
      <c r="I957" s="10"/>
      <c r="J957" s="10"/>
      <c r="K957" s="9">
        <v>2363300</v>
      </c>
      <c r="L957" s="10"/>
      <c r="M957" s="10"/>
      <c r="N957" s="10"/>
      <c r="O957" s="9">
        <v>165431</v>
      </c>
      <c r="P957" s="10"/>
      <c r="Q957" s="10"/>
      <c r="R957" s="10"/>
    </row>
    <row r="958" spans="1:18" s="1" customFormat="1" ht="50.1" customHeight="1" x14ac:dyDescent="0.2">
      <c r="A958" s="30" t="s">
        <v>601</v>
      </c>
      <c r="B958" s="30"/>
      <c r="C958" s="11">
        <f>SUM(C957)</f>
        <v>2528731</v>
      </c>
      <c r="D958" s="12"/>
      <c r="E958" s="12"/>
      <c r="F958" s="12"/>
      <c r="G958" s="12"/>
      <c r="H958" s="12"/>
      <c r="I958" s="12"/>
      <c r="J958" s="12"/>
      <c r="K958" s="11">
        <f>SUM(K957)</f>
        <v>2363300</v>
      </c>
      <c r="L958" s="12"/>
      <c r="M958" s="12"/>
      <c r="N958" s="12"/>
      <c r="O958" s="11">
        <f>SUM(O957)</f>
        <v>165431</v>
      </c>
      <c r="P958" s="12"/>
      <c r="Q958" s="12"/>
      <c r="R958" s="12"/>
    </row>
    <row r="959" spans="1:18" s="1" customFormat="1" ht="12.95" customHeight="1" x14ac:dyDescent="0.2">
      <c r="A959" s="28" t="s">
        <v>602</v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</row>
    <row r="960" spans="1:18" s="1" customFormat="1" ht="11.1" customHeight="1" x14ac:dyDescent="0.2">
      <c r="A960" s="29" t="s">
        <v>23</v>
      </c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</row>
    <row r="961" spans="1:18" s="1" customFormat="1" ht="12" customHeight="1" x14ac:dyDescent="0.2">
      <c r="A961" s="7">
        <v>1</v>
      </c>
      <c r="B961" s="8" t="s">
        <v>791</v>
      </c>
      <c r="C961" s="9">
        <f t="shared" ref="C961" si="182">SUM(D961:R961)</f>
        <v>2473840</v>
      </c>
      <c r="D961" s="10"/>
      <c r="E961" s="10"/>
      <c r="F961" s="10"/>
      <c r="G961" s="10"/>
      <c r="H961" s="10"/>
      <c r="I961" s="10"/>
      <c r="J961" s="10"/>
      <c r="K961" s="9">
        <v>2312000</v>
      </c>
      <c r="L961" s="10"/>
      <c r="M961" s="10"/>
      <c r="N961" s="10"/>
      <c r="O961" s="9">
        <v>161840</v>
      </c>
      <c r="P961" s="10"/>
      <c r="Q961" s="10"/>
      <c r="R961" s="10"/>
    </row>
    <row r="962" spans="1:18" s="1" customFormat="1" ht="50.1" customHeight="1" x14ac:dyDescent="0.2">
      <c r="A962" s="30" t="s">
        <v>604</v>
      </c>
      <c r="B962" s="30"/>
      <c r="C962" s="11">
        <f>SUM(C961)</f>
        <v>2473840</v>
      </c>
      <c r="D962" s="12"/>
      <c r="E962" s="12"/>
      <c r="F962" s="12"/>
      <c r="G962" s="12"/>
      <c r="H962" s="12"/>
      <c r="I962" s="12"/>
      <c r="J962" s="12"/>
      <c r="K962" s="11">
        <f>SUM(K961)</f>
        <v>2312000</v>
      </c>
      <c r="L962" s="12"/>
      <c r="M962" s="12"/>
      <c r="N962" s="12"/>
      <c r="O962" s="11">
        <f>SUM(O961)</f>
        <v>161840</v>
      </c>
      <c r="P962" s="12"/>
      <c r="Q962" s="12"/>
      <c r="R962" s="12"/>
    </row>
    <row r="963" spans="1:18" s="1" customFormat="1" ht="12.95" customHeight="1" x14ac:dyDescent="0.2">
      <c r="A963" s="28" t="s">
        <v>605</v>
      </c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</row>
    <row r="964" spans="1:18" s="1" customFormat="1" ht="11.1" customHeight="1" x14ac:dyDescent="0.2">
      <c r="A964" s="29" t="s">
        <v>23</v>
      </c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</row>
    <row r="965" spans="1:18" s="1" customFormat="1" ht="12" customHeight="1" x14ac:dyDescent="0.2">
      <c r="A965" s="7">
        <v>1</v>
      </c>
      <c r="B965" s="8" t="s">
        <v>792</v>
      </c>
      <c r="C965" s="9">
        <f t="shared" ref="C965:C970" si="183">SUM(D965:R965)</f>
        <v>8970345</v>
      </c>
      <c r="D965" s="10"/>
      <c r="E965" s="10"/>
      <c r="F965" s="10"/>
      <c r="G965" s="10"/>
      <c r="H965" s="10"/>
      <c r="I965" s="10"/>
      <c r="J965" s="10"/>
      <c r="K965" s="9">
        <v>8383500</v>
      </c>
      <c r="L965" s="10"/>
      <c r="M965" s="10"/>
      <c r="N965" s="10"/>
      <c r="O965" s="9">
        <v>586845</v>
      </c>
      <c r="P965" s="10"/>
      <c r="Q965" s="10"/>
      <c r="R965" s="10"/>
    </row>
    <row r="966" spans="1:18" s="1" customFormat="1" ht="12" customHeight="1" x14ac:dyDescent="0.2">
      <c r="A966" s="7">
        <v>2</v>
      </c>
      <c r="B966" s="8" t="s">
        <v>793</v>
      </c>
      <c r="C966" s="9">
        <f t="shared" si="183"/>
        <v>3368795.38</v>
      </c>
      <c r="D966" s="10"/>
      <c r="E966" s="10"/>
      <c r="F966" s="10"/>
      <c r="G966" s="10"/>
      <c r="H966" s="10"/>
      <c r="I966" s="10"/>
      <c r="J966" s="10"/>
      <c r="K966" s="9">
        <v>3148406.9</v>
      </c>
      <c r="L966" s="10"/>
      <c r="M966" s="10"/>
      <c r="N966" s="10"/>
      <c r="O966" s="9">
        <v>220388.48000000001</v>
      </c>
      <c r="P966" s="10"/>
      <c r="Q966" s="10"/>
      <c r="R966" s="10"/>
    </row>
    <row r="967" spans="1:18" s="1" customFormat="1" ht="12" customHeight="1" x14ac:dyDescent="0.2">
      <c r="A967" s="7">
        <v>3</v>
      </c>
      <c r="B967" s="8" t="s">
        <v>794</v>
      </c>
      <c r="C967" s="9">
        <f t="shared" si="183"/>
        <v>3643558.08</v>
      </c>
      <c r="D967" s="10"/>
      <c r="E967" s="10"/>
      <c r="F967" s="10"/>
      <c r="G967" s="10"/>
      <c r="H967" s="10"/>
      <c r="I967" s="10"/>
      <c r="J967" s="10"/>
      <c r="K967" s="9">
        <v>3405194.47</v>
      </c>
      <c r="L967" s="10"/>
      <c r="M967" s="10"/>
      <c r="N967" s="10"/>
      <c r="O967" s="9">
        <v>238363.61</v>
      </c>
      <c r="P967" s="10"/>
      <c r="Q967" s="10"/>
      <c r="R967" s="10"/>
    </row>
    <row r="968" spans="1:18" s="1" customFormat="1" ht="12" customHeight="1" x14ac:dyDescent="0.2">
      <c r="A968" s="7">
        <v>4</v>
      </c>
      <c r="B968" s="8" t="s">
        <v>795</v>
      </c>
      <c r="C968" s="9">
        <f t="shared" si="183"/>
        <v>2703538.99</v>
      </c>
      <c r="D968" s="10"/>
      <c r="E968" s="10"/>
      <c r="F968" s="10"/>
      <c r="G968" s="10"/>
      <c r="H968" s="10"/>
      <c r="I968" s="10"/>
      <c r="J968" s="10"/>
      <c r="K968" s="9">
        <v>2526671.9500000002</v>
      </c>
      <c r="L968" s="10"/>
      <c r="M968" s="10"/>
      <c r="N968" s="10"/>
      <c r="O968" s="9">
        <v>176867.04</v>
      </c>
      <c r="P968" s="10"/>
      <c r="Q968" s="10"/>
      <c r="R968" s="10"/>
    </row>
    <row r="969" spans="1:18" s="1" customFormat="1" ht="12" customHeight="1" x14ac:dyDescent="0.2">
      <c r="A969" s="7">
        <v>5</v>
      </c>
      <c r="B969" s="8" t="s">
        <v>796</v>
      </c>
      <c r="C969" s="9">
        <f t="shared" si="183"/>
        <v>6559801.9199999999</v>
      </c>
      <c r="D969" s="10"/>
      <c r="E969" s="10"/>
      <c r="F969" s="10"/>
      <c r="G969" s="10"/>
      <c r="H969" s="10"/>
      <c r="I969" s="10"/>
      <c r="J969" s="10"/>
      <c r="K969" s="9">
        <v>6130656</v>
      </c>
      <c r="L969" s="10"/>
      <c r="M969" s="10"/>
      <c r="N969" s="10"/>
      <c r="O969" s="9">
        <v>429145.92</v>
      </c>
      <c r="P969" s="10"/>
      <c r="Q969" s="10"/>
      <c r="R969" s="10"/>
    </row>
    <row r="970" spans="1:18" s="1" customFormat="1" ht="12" customHeight="1" x14ac:dyDescent="0.2">
      <c r="A970" s="7">
        <v>6</v>
      </c>
      <c r="B970" s="8" t="s">
        <v>797</v>
      </c>
      <c r="C970" s="9">
        <f t="shared" si="183"/>
        <v>7751401</v>
      </c>
      <c r="D970" s="10"/>
      <c r="E970" s="10"/>
      <c r="F970" s="10"/>
      <c r="G970" s="10"/>
      <c r="H970" s="10"/>
      <c r="I970" s="10"/>
      <c r="J970" s="10"/>
      <c r="K970" s="9">
        <v>7244300</v>
      </c>
      <c r="L970" s="10"/>
      <c r="M970" s="10"/>
      <c r="N970" s="10"/>
      <c r="O970" s="9">
        <v>507101</v>
      </c>
      <c r="P970" s="10"/>
      <c r="Q970" s="10"/>
      <c r="R970" s="10"/>
    </row>
    <row r="971" spans="1:18" s="1" customFormat="1" ht="50.1" customHeight="1" x14ac:dyDescent="0.2">
      <c r="A971" s="30" t="s">
        <v>798</v>
      </c>
      <c r="B971" s="30"/>
      <c r="C971" s="11">
        <f>SUM(C965:C970)</f>
        <v>32997440.369999997</v>
      </c>
      <c r="D971" s="12"/>
      <c r="E971" s="12"/>
      <c r="F971" s="12"/>
      <c r="G971" s="12"/>
      <c r="H971" s="12"/>
      <c r="I971" s="12"/>
      <c r="J971" s="12"/>
      <c r="K971" s="11">
        <f>SUM(K965:K970)</f>
        <v>30838729.32</v>
      </c>
      <c r="L971" s="12"/>
      <c r="M971" s="12"/>
      <c r="N971" s="12"/>
      <c r="O971" s="11">
        <f>SUM(O965:O970)</f>
        <v>2158711.0499999998</v>
      </c>
      <c r="P971" s="12"/>
      <c r="Q971" s="12"/>
      <c r="R971" s="12"/>
    </row>
    <row r="972" spans="1:18" s="1" customFormat="1" ht="12.95" customHeight="1" x14ac:dyDescent="0.2">
      <c r="A972" s="28" t="s">
        <v>367</v>
      </c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</row>
    <row r="973" spans="1:18" s="1" customFormat="1" ht="11.1" customHeight="1" x14ac:dyDescent="0.2">
      <c r="A973" s="29" t="s">
        <v>23</v>
      </c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</row>
    <row r="974" spans="1:18" s="1" customFormat="1" ht="12" customHeight="1" x14ac:dyDescent="0.2">
      <c r="A974" s="7">
        <v>1</v>
      </c>
      <c r="B974" s="8" t="s">
        <v>799</v>
      </c>
      <c r="C974" s="9">
        <f t="shared" ref="C974" si="184">SUM(D974:R974)</f>
        <v>6714892</v>
      </c>
      <c r="D974" s="10"/>
      <c r="E974" s="10"/>
      <c r="F974" s="10"/>
      <c r="G974" s="10"/>
      <c r="H974" s="10"/>
      <c r="I974" s="10"/>
      <c r="J974" s="10"/>
      <c r="K974" s="9">
        <v>6275600</v>
      </c>
      <c r="L974" s="10"/>
      <c r="M974" s="10"/>
      <c r="N974" s="10"/>
      <c r="O974" s="9">
        <v>439292</v>
      </c>
      <c r="P974" s="10"/>
      <c r="Q974" s="10"/>
      <c r="R974" s="10"/>
    </row>
    <row r="975" spans="1:18" s="1" customFormat="1" ht="50.1" customHeight="1" x14ac:dyDescent="0.2">
      <c r="A975" s="30" t="s">
        <v>613</v>
      </c>
      <c r="B975" s="30"/>
      <c r="C975" s="11">
        <f>SUM(C974)</f>
        <v>6714892</v>
      </c>
      <c r="D975" s="12"/>
      <c r="E975" s="12"/>
      <c r="F975" s="12"/>
      <c r="G975" s="12"/>
      <c r="H975" s="12"/>
      <c r="I975" s="12"/>
      <c r="J975" s="12"/>
      <c r="K975" s="11">
        <f>SUM(K974)</f>
        <v>6275600</v>
      </c>
      <c r="L975" s="12"/>
      <c r="M975" s="12"/>
      <c r="N975" s="12"/>
      <c r="O975" s="11">
        <f>SUM(O974)</f>
        <v>439292</v>
      </c>
      <c r="P975" s="12"/>
      <c r="Q975" s="12"/>
      <c r="R975" s="12"/>
    </row>
    <row r="976" spans="1:18" s="1" customFormat="1" ht="12.95" customHeight="1" x14ac:dyDescent="0.2">
      <c r="A976" s="28" t="s">
        <v>371</v>
      </c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</row>
    <row r="977" spans="1:18" s="1" customFormat="1" ht="11.1" customHeight="1" x14ac:dyDescent="0.2">
      <c r="A977" s="29" t="s">
        <v>23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</row>
    <row r="978" spans="1:18" s="1" customFormat="1" ht="12" customHeight="1" x14ac:dyDescent="0.2">
      <c r="A978" s="7">
        <v>1</v>
      </c>
      <c r="B978" s="8" t="s">
        <v>800</v>
      </c>
      <c r="C978" s="9">
        <f t="shared" ref="C978" si="185">SUM(D978:R978)</f>
        <v>588459.27999999991</v>
      </c>
      <c r="D978" s="10"/>
      <c r="E978" s="10"/>
      <c r="F978" s="9">
        <v>193400</v>
      </c>
      <c r="G978" s="9">
        <v>356561.94</v>
      </c>
      <c r="H978" s="10"/>
      <c r="I978" s="10"/>
      <c r="J978" s="10"/>
      <c r="K978" s="10"/>
      <c r="L978" s="10"/>
      <c r="M978" s="10"/>
      <c r="N978" s="10"/>
      <c r="O978" s="9">
        <v>38497.339999999997</v>
      </c>
      <c r="P978" s="10"/>
      <c r="Q978" s="10"/>
      <c r="R978" s="10"/>
    </row>
    <row r="979" spans="1:18" s="1" customFormat="1" ht="50.1" customHeight="1" x14ac:dyDescent="0.2">
      <c r="A979" s="30" t="s">
        <v>373</v>
      </c>
      <c r="B979" s="30"/>
      <c r="C979" s="11">
        <f>SUM(C978)</f>
        <v>588459.27999999991</v>
      </c>
      <c r="D979" s="12"/>
      <c r="E979" s="12"/>
      <c r="F979" s="11">
        <f>SUM(F978)</f>
        <v>193400</v>
      </c>
      <c r="G979" s="11">
        <f>SUM(G978)</f>
        <v>356561.94</v>
      </c>
      <c r="H979" s="11"/>
      <c r="I979" s="12"/>
      <c r="J979" s="12"/>
      <c r="K979" s="12"/>
      <c r="L979" s="12"/>
      <c r="M979" s="12"/>
      <c r="N979" s="12"/>
      <c r="O979" s="11">
        <f>SUM(O978)</f>
        <v>38497.339999999997</v>
      </c>
      <c r="P979" s="12"/>
      <c r="Q979" s="12"/>
      <c r="R979" s="12"/>
    </row>
    <row r="980" spans="1:18" s="1" customFormat="1" ht="12.95" customHeight="1" x14ac:dyDescent="0.2">
      <c r="A980" s="28" t="s">
        <v>377</v>
      </c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</row>
    <row r="981" spans="1:18" s="1" customFormat="1" ht="11.1" customHeight="1" x14ac:dyDescent="0.2">
      <c r="A981" s="29" t="s">
        <v>23</v>
      </c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</row>
    <row r="982" spans="1:18" s="1" customFormat="1" ht="12" customHeight="1" x14ac:dyDescent="0.2">
      <c r="A982" s="7">
        <v>1</v>
      </c>
      <c r="B982" s="8" t="s">
        <v>801</v>
      </c>
      <c r="C982" s="9">
        <f t="shared" ref="C982" si="186">SUM(D982:R982)</f>
        <v>2920042.55</v>
      </c>
      <c r="D982" s="10"/>
      <c r="E982" s="10"/>
      <c r="F982" s="10"/>
      <c r="G982" s="10"/>
      <c r="H982" s="10"/>
      <c r="I982" s="10"/>
      <c r="J982" s="10"/>
      <c r="K982" s="9">
        <v>2729011.73</v>
      </c>
      <c r="L982" s="10"/>
      <c r="M982" s="10"/>
      <c r="N982" s="10"/>
      <c r="O982" s="9">
        <v>191030.82</v>
      </c>
      <c r="P982" s="10"/>
      <c r="Q982" s="10"/>
      <c r="R982" s="10"/>
    </row>
    <row r="983" spans="1:18" s="1" customFormat="1" ht="50.1" customHeight="1" x14ac:dyDescent="0.2">
      <c r="A983" s="30" t="s">
        <v>616</v>
      </c>
      <c r="B983" s="30"/>
      <c r="C983" s="11">
        <f>SUM(C982)</f>
        <v>2920042.55</v>
      </c>
      <c r="D983" s="12"/>
      <c r="E983" s="12"/>
      <c r="F983" s="12"/>
      <c r="G983" s="12"/>
      <c r="H983" s="12"/>
      <c r="I983" s="12"/>
      <c r="J983" s="12"/>
      <c r="K983" s="11">
        <f>SUM(K982)</f>
        <v>2729011.73</v>
      </c>
      <c r="L983" s="12"/>
      <c r="M983" s="12"/>
      <c r="N983" s="12"/>
      <c r="O983" s="11">
        <f>SUM(O982)</f>
        <v>191030.82</v>
      </c>
      <c r="P983" s="12"/>
      <c r="Q983" s="12"/>
      <c r="R983" s="12"/>
    </row>
    <row r="984" spans="1:18" s="1" customFormat="1" ht="24.95" customHeight="1" x14ac:dyDescent="0.2">
      <c r="A984" s="30" t="s">
        <v>830</v>
      </c>
      <c r="B984" s="30"/>
      <c r="C984" s="11">
        <f t="shared" ref="C984:H984" si="187">C983+C979+C975+C971+C962+C958+C954+C950+C946+C942+C938+C934+C930+C926+C922+C918+C904+C900+C896+C892+C886+C876+C872+C865+C849+C845+C747+C734</f>
        <v>1235426212.52</v>
      </c>
      <c r="D984" s="11">
        <f t="shared" si="187"/>
        <v>56562439.259999998</v>
      </c>
      <c r="E984" s="11">
        <f t="shared" si="187"/>
        <v>23771601</v>
      </c>
      <c r="F984" s="11">
        <f t="shared" si="187"/>
        <v>8086044.0800000001</v>
      </c>
      <c r="G984" s="11">
        <f t="shared" si="187"/>
        <v>5648558.7599999998</v>
      </c>
      <c r="H984" s="11">
        <f t="shared" si="187"/>
        <v>12961646.310000001</v>
      </c>
      <c r="I984" s="11"/>
      <c r="J984" s="11">
        <f>J983+J979+J975+J971+J962+J958+J954+J950+J946+J942+J938+J934+J930+J926+J922+J918+J904+J900+J896+J892+J886+J876+J872+J865+J849+J845+J747+J734</f>
        <v>72000000</v>
      </c>
      <c r="K984" s="11">
        <f>K983+K979+K975+K971+K962+K958+K954+K950+K946+K942+K938+K934+K930+K926+K922+K918+K904+K900+K896+K892+K886+K876+K872+K865+K849+K845+K747+K734</f>
        <v>939353340.04999995</v>
      </c>
      <c r="L984" s="11">
        <f>L983+L979+L975+L971+L962+L958+L954+L950+L946+L942+L938+L934+L930+L926+L922+L918+L904+L900+L896+L892+L886+L876+L872+L865+L849+L845+L747+L734</f>
        <v>4435443.38</v>
      </c>
      <c r="M984" s="11">
        <f>M983+M979+M975+M971+M962+M958+M954+M950+M946+M942+M938+M934+M930+M926+M922+M918+M904+M900+M896+M892+M886+M876+M872+M865+M849+M845+M747+M734</f>
        <v>31784864.060000002</v>
      </c>
      <c r="N984" s="11"/>
      <c r="O984" s="11">
        <f>O983+O979+O975+O971+O962+O958+O954+O950+O946+O942+O938+O934+O930+O926+O922+O918+O904+O900+O896+O892+O886+O876+O872+O865+O849+O845+O747+O734</f>
        <v>80822275.62000002</v>
      </c>
      <c r="P984" s="12"/>
      <c r="Q984" s="12"/>
      <c r="R984" s="12"/>
    </row>
    <row r="985" spans="1:18" s="1" customFormat="1" ht="24.95" customHeight="1" x14ac:dyDescent="0.2">
      <c r="A985" s="30" t="s">
        <v>822</v>
      </c>
      <c r="B985" s="30"/>
      <c r="C985" s="11">
        <f t="shared" ref="C985:H985" si="188">C984+C726+C446</f>
        <v>4395792724.7999992</v>
      </c>
      <c r="D985" s="11">
        <f t="shared" si="188"/>
        <v>183543643.95999998</v>
      </c>
      <c r="E985" s="11">
        <f t="shared" si="188"/>
        <v>154807760.67000002</v>
      </c>
      <c r="F985" s="11">
        <f t="shared" si="188"/>
        <v>37078950.060000002</v>
      </c>
      <c r="G985" s="11">
        <f t="shared" si="188"/>
        <v>28412260.68</v>
      </c>
      <c r="H985" s="11">
        <f t="shared" si="188"/>
        <v>51282598.480000004</v>
      </c>
      <c r="I985" s="11"/>
      <c r="J985" s="11">
        <f t="shared" ref="J985:O985" si="189">J984+J726+J446</f>
        <v>360000000</v>
      </c>
      <c r="K985" s="11">
        <f t="shared" si="189"/>
        <v>3040379730.8800001</v>
      </c>
      <c r="L985" s="11">
        <f t="shared" si="189"/>
        <v>14453878.77</v>
      </c>
      <c r="M985" s="11">
        <f t="shared" si="189"/>
        <v>236695385.66</v>
      </c>
      <c r="N985" s="11">
        <f t="shared" si="189"/>
        <v>3504611.57</v>
      </c>
      <c r="O985" s="11">
        <f t="shared" si="189"/>
        <v>285633904.06999999</v>
      </c>
      <c r="P985" s="12"/>
      <c r="Q985" s="12"/>
      <c r="R985" s="12"/>
    </row>
  </sheetData>
  <autoFilter ref="A8:R8"/>
  <mergeCells count="329">
    <mergeCell ref="A981:R981"/>
    <mergeCell ref="A983:B983"/>
    <mergeCell ref="A984:B984"/>
    <mergeCell ref="A985:B985"/>
    <mergeCell ref="A964:R964"/>
    <mergeCell ref="A971:B971"/>
    <mergeCell ref="A972:R972"/>
    <mergeCell ref="A973:R973"/>
    <mergeCell ref="A975:B975"/>
    <mergeCell ref="A976:R976"/>
    <mergeCell ref="A977:R977"/>
    <mergeCell ref="A979:B979"/>
    <mergeCell ref="A980:R980"/>
    <mergeCell ref="A952:R952"/>
    <mergeCell ref="A954:B954"/>
    <mergeCell ref="A955:R955"/>
    <mergeCell ref="A956:R956"/>
    <mergeCell ref="A958:B958"/>
    <mergeCell ref="A959:R959"/>
    <mergeCell ref="A960:R960"/>
    <mergeCell ref="A962:B962"/>
    <mergeCell ref="A963:R963"/>
    <mergeCell ref="A940:R940"/>
    <mergeCell ref="A942:B942"/>
    <mergeCell ref="A943:R943"/>
    <mergeCell ref="A944:R944"/>
    <mergeCell ref="A946:B946"/>
    <mergeCell ref="A947:R947"/>
    <mergeCell ref="A948:R948"/>
    <mergeCell ref="A950:B950"/>
    <mergeCell ref="A951:R951"/>
    <mergeCell ref="A928:R928"/>
    <mergeCell ref="A930:B930"/>
    <mergeCell ref="A931:R931"/>
    <mergeCell ref="A932:R932"/>
    <mergeCell ref="A934:B934"/>
    <mergeCell ref="A935:R935"/>
    <mergeCell ref="A936:R936"/>
    <mergeCell ref="A938:B938"/>
    <mergeCell ref="A939:R939"/>
    <mergeCell ref="A906:R906"/>
    <mergeCell ref="A918:B918"/>
    <mergeCell ref="A919:R919"/>
    <mergeCell ref="A920:R920"/>
    <mergeCell ref="A922:B922"/>
    <mergeCell ref="A923:R923"/>
    <mergeCell ref="A924:R924"/>
    <mergeCell ref="A926:B926"/>
    <mergeCell ref="A927:R927"/>
    <mergeCell ref="A894:R894"/>
    <mergeCell ref="A896:B896"/>
    <mergeCell ref="A897:R897"/>
    <mergeCell ref="A898:R898"/>
    <mergeCell ref="A900:B900"/>
    <mergeCell ref="A901:R901"/>
    <mergeCell ref="A902:R902"/>
    <mergeCell ref="A904:B904"/>
    <mergeCell ref="A905:R905"/>
    <mergeCell ref="A874:R874"/>
    <mergeCell ref="A876:B876"/>
    <mergeCell ref="A877:R877"/>
    <mergeCell ref="A878:R878"/>
    <mergeCell ref="A886:B886"/>
    <mergeCell ref="A887:R887"/>
    <mergeCell ref="A888:R888"/>
    <mergeCell ref="A892:B892"/>
    <mergeCell ref="A893:R893"/>
    <mergeCell ref="A847:R847"/>
    <mergeCell ref="A849:B849"/>
    <mergeCell ref="A850:R850"/>
    <mergeCell ref="A851:R851"/>
    <mergeCell ref="A865:B865"/>
    <mergeCell ref="A866:R866"/>
    <mergeCell ref="A867:R867"/>
    <mergeCell ref="A872:B872"/>
    <mergeCell ref="A873:R873"/>
    <mergeCell ref="A729:R729"/>
    <mergeCell ref="A734:B734"/>
    <mergeCell ref="A735:R735"/>
    <mergeCell ref="A736:R736"/>
    <mergeCell ref="A747:B747"/>
    <mergeCell ref="A748:R748"/>
    <mergeCell ref="A749:R749"/>
    <mergeCell ref="A845:B845"/>
    <mergeCell ref="A846:R846"/>
    <mergeCell ref="A718:R718"/>
    <mergeCell ref="A719:R719"/>
    <mergeCell ref="A721:B721"/>
    <mergeCell ref="A722:R722"/>
    <mergeCell ref="A723:R723"/>
    <mergeCell ref="A725:B725"/>
    <mergeCell ref="A726:B726"/>
    <mergeCell ref="A727:R727"/>
    <mergeCell ref="A728:R728"/>
    <mergeCell ref="A702:R702"/>
    <mergeCell ref="A703:R703"/>
    <mergeCell ref="A705:B705"/>
    <mergeCell ref="A706:R706"/>
    <mergeCell ref="A707:R707"/>
    <mergeCell ref="A713:B713"/>
    <mergeCell ref="A714:R714"/>
    <mergeCell ref="A715:R715"/>
    <mergeCell ref="A717:B717"/>
    <mergeCell ref="A689:R689"/>
    <mergeCell ref="A690:R690"/>
    <mergeCell ref="A692:B692"/>
    <mergeCell ref="A693:R693"/>
    <mergeCell ref="A694:R694"/>
    <mergeCell ref="A697:B697"/>
    <mergeCell ref="A698:R698"/>
    <mergeCell ref="A699:R699"/>
    <mergeCell ref="A701:B701"/>
    <mergeCell ref="A677:R677"/>
    <mergeCell ref="A678:R678"/>
    <mergeCell ref="A680:B680"/>
    <mergeCell ref="A681:R681"/>
    <mergeCell ref="A682:R682"/>
    <mergeCell ref="A684:B684"/>
    <mergeCell ref="A685:R685"/>
    <mergeCell ref="A686:R686"/>
    <mergeCell ref="A688:B688"/>
    <mergeCell ref="A665:R665"/>
    <mergeCell ref="A666:R666"/>
    <mergeCell ref="A668:B668"/>
    <mergeCell ref="A669:R669"/>
    <mergeCell ref="A670:R670"/>
    <mergeCell ref="A672:B672"/>
    <mergeCell ref="A673:R673"/>
    <mergeCell ref="A674:R674"/>
    <mergeCell ref="A676:B676"/>
    <mergeCell ref="A633:R633"/>
    <mergeCell ref="A634:R634"/>
    <mergeCell ref="A643:B643"/>
    <mergeCell ref="A644:R644"/>
    <mergeCell ref="A645:R645"/>
    <mergeCell ref="A650:B650"/>
    <mergeCell ref="A651:R651"/>
    <mergeCell ref="A652:R652"/>
    <mergeCell ref="A664:B664"/>
    <mergeCell ref="A616:R616"/>
    <mergeCell ref="A617:R617"/>
    <mergeCell ref="A619:B619"/>
    <mergeCell ref="A620:R620"/>
    <mergeCell ref="A621:R621"/>
    <mergeCell ref="A628:B628"/>
    <mergeCell ref="A629:R629"/>
    <mergeCell ref="A630:R630"/>
    <mergeCell ref="A632:B632"/>
    <mergeCell ref="A589:R589"/>
    <mergeCell ref="A590:R590"/>
    <mergeCell ref="A592:B592"/>
    <mergeCell ref="A593:R593"/>
    <mergeCell ref="A594:R594"/>
    <mergeCell ref="A609:B609"/>
    <mergeCell ref="A610:R610"/>
    <mergeCell ref="A611:R611"/>
    <mergeCell ref="A615:B615"/>
    <mergeCell ref="A460:R460"/>
    <mergeCell ref="A461:R461"/>
    <mergeCell ref="A472:B472"/>
    <mergeCell ref="A473:R473"/>
    <mergeCell ref="A474:R474"/>
    <mergeCell ref="A476:B476"/>
    <mergeCell ref="A477:R477"/>
    <mergeCell ref="A478:R478"/>
    <mergeCell ref="A588:B588"/>
    <mergeCell ref="A445:B445"/>
    <mergeCell ref="A446:B446"/>
    <mergeCell ref="A447:R447"/>
    <mergeCell ref="A448:R448"/>
    <mergeCell ref="A449:R449"/>
    <mergeCell ref="A451:B451"/>
    <mergeCell ref="A452:R452"/>
    <mergeCell ref="A453:R453"/>
    <mergeCell ref="A459:B459"/>
    <mergeCell ref="A430:B430"/>
    <mergeCell ref="A431:R431"/>
    <mergeCell ref="A432:R432"/>
    <mergeCell ref="A435:B435"/>
    <mergeCell ref="A436:R436"/>
    <mergeCell ref="A437:R437"/>
    <mergeCell ref="A440:B440"/>
    <mergeCell ref="A441:R441"/>
    <mergeCell ref="A442:R442"/>
    <mergeCell ref="A413:B413"/>
    <mergeCell ref="A414:R414"/>
    <mergeCell ref="A415:R415"/>
    <mergeCell ref="A417:B417"/>
    <mergeCell ref="A418:R418"/>
    <mergeCell ref="A419:R419"/>
    <mergeCell ref="A421:B421"/>
    <mergeCell ref="A422:R422"/>
    <mergeCell ref="A423:R423"/>
    <mergeCell ref="A397:B397"/>
    <mergeCell ref="A398:R398"/>
    <mergeCell ref="A399:R399"/>
    <mergeCell ref="A404:B404"/>
    <mergeCell ref="A405:R405"/>
    <mergeCell ref="A406:R406"/>
    <mergeCell ref="A408:B408"/>
    <mergeCell ref="A409:R409"/>
    <mergeCell ref="A410:R410"/>
    <mergeCell ref="A381:B381"/>
    <mergeCell ref="A382:R382"/>
    <mergeCell ref="A383:R383"/>
    <mergeCell ref="A386:B386"/>
    <mergeCell ref="A387:R387"/>
    <mergeCell ref="A388:R388"/>
    <mergeCell ref="A392:B392"/>
    <mergeCell ref="A393:R393"/>
    <mergeCell ref="A394:R394"/>
    <mergeCell ref="A361:B361"/>
    <mergeCell ref="A362:R362"/>
    <mergeCell ref="A363:R363"/>
    <mergeCell ref="A365:B365"/>
    <mergeCell ref="A366:R366"/>
    <mergeCell ref="A367:R367"/>
    <mergeCell ref="A372:B372"/>
    <mergeCell ref="A373:R373"/>
    <mergeCell ref="A374:R374"/>
    <mergeCell ref="A346:B346"/>
    <mergeCell ref="A347:R347"/>
    <mergeCell ref="A348:R348"/>
    <mergeCell ref="A350:B350"/>
    <mergeCell ref="A351:R351"/>
    <mergeCell ref="A352:R352"/>
    <mergeCell ref="A354:B354"/>
    <mergeCell ref="A355:R355"/>
    <mergeCell ref="A356:R356"/>
    <mergeCell ref="A332:B332"/>
    <mergeCell ref="A333:R333"/>
    <mergeCell ref="A334:R334"/>
    <mergeCell ref="A338:B338"/>
    <mergeCell ref="A339:R339"/>
    <mergeCell ref="A340:R340"/>
    <mergeCell ref="A342:B342"/>
    <mergeCell ref="A343:R343"/>
    <mergeCell ref="A344:R344"/>
    <mergeCell ref="A309:B309"/>
    <mergeCell ref="A310:R310"/>
    <mergeCell ref="A311:R311"/>
    <mergeCell ref="A316:B316"/>
    <mergeCell ref="A317:R317"/>
    <mergeCell ref="A318:R318"/>
    <mergeCell ref="A328:B328"/>
    <mergeCell ref="A329:R329"/>
    <mergeCell ref="A330:R330"/>
    <mergeCell ref="A282:B282"/>
    <mergeCell ref="A283:R283"/>
    <mergeCell ref="A284:R284"/>
    <mergeCell ref="A291:B291"/>
    <mergeCell ref="A298:R298"/>
    <mergeCell ref="A299:R299"/>
    <mergeCell ref="A304:B304"/>
    <mergeCell ref="A305:R305"/>
    <mergeCell ref="A306:R306"/>
    <mergeCell ref="A292:R292"/>
    <mergeCell ref="A293:R293"/>
    <mergeCell ref="A297:B297"/>
    <mergeCell ref="A265:B265"/>
    <mergeCell ref="A266:R266"/>
    <mergeCell ref="A267:R267"/>
    <mergeCell ref="A269:B269"/>
    <mergeCell ref="A270:R270"/>
    <mergeCell ref="A271:R271"/>
    <mergeCell ref="A275:B275"/>
    <mergeCell ref="A276:R276"/>
    <mergeCell ref="A277:R277"/>
    <mergeCell ref="A245:B245"/>
    <mergeCell ref="A246:R246"/>
    <mergeCell ref="A247:R247"/>
    <mergeCell ref="A255:B255"/>
    <mergeCell ref="A256:R256"/>
    <mergeCell ref="A257:R257"/>
    <mergeCell ref="A260:B260"/>
    <mergeCell ref="A261:R261"/>
    <mergeCell ref="A262:R262"/>
    <mergeCell ref="A213:B213"/>
    <mergeCell ref="A214:R214"/>
    <mergeCell ref="A215:R215"/>
    <mergeCell ref="A231:B231"/>
    <mergeCell ref="A232:R232"/>
    <mergeCell ref="A233:R233"/>
    <mergeCell ref="A241:B241"/>
    <mergeCell ref="A242:R242"/>
    <mergeCell ref="A243:R243"/>
    <mergeCell ref="A195:B195"/>
    <mergeCell ref="A196:R196"/>
    <mergeCell ref="A197:R197"/>
    <mergeCell ref="A200:B200"/>
    <mergeCell ref="A201:R201"/>
    <mergeCell ref="A202:R202"/>
    <mergeCell ref="A209:B209"/>
    <mergeCell ref="A210:R210"/>
    <mergeCell ref="A211:R211"/>
    <mergeCell ref="A37:B37"/>
    <mergeCell ref="A38:R38"/>
    <mergeCell ref="A39:R39"/>
    <mergeCell ref="A176:B176"/>
    <mergeCell ref="A177:R177"/>
    <mergeCell ref="A178:R178"/>
    <mergeCell ref="A180:B180"/>
    <mergeCell ref="A181:R181"/>
    <mergeCell ref="A182:R182"/>
    <mergeCell ref="A9:R9"/>
    <mergeCell ref="A10:R10"/>
    <mergeCell ref="A11:R11"/>
    <mergeCell ref="A18:B18"/>
    <mergeCell ref="A19:R19"/>
    <mergeCell ref="A20:R20"/>
    <mergeCell ref="A33:B33"/>
    <mergeCell ref="A34:R34"/>
    <mergeCell ref="A35:R35"/>
    <mergeCell ref="A1:R2"/>
    <mergeCell ref="A3:R3"/>
    <mergeCell ref="A4:A7"/>
    <mergeCell ref="B4:B7"/>
    <mergeCell ref="C4:C7"/>
    <mergeCell ref="D4:R4"/>
    <mergeCell ref="D5:I5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59055118110236227" right="0.59055118110236227" top="0.78740157480314965" bottom="0.78740157480314965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Киселева Наталья Сергеевна</cp:lastModifiedBy>
  <cp:lastPrinted>2020-04-01T07:15:02Z</cp:lastPrinted>
  <dcterms:modified xsi:type="dcterms:W3CDTF">2020-04-01T07:15:09Z</dcterms:modified>
</cp:coreProperties>
</file>